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.brenner\Desktop\"/>
    </mc:Choice>
  </mc:AlternateContent>
  <xr:revisionPtr revIDLastSave="0" documentId="13_ncr:1_{EE94E85A-896E-4589-9DD5-1F6076929511}" xr6:coauthVersionLast="36" xr6:coauthVersionMax="36" xr10:uidLastSave="{00000000-0000-0000-0000-000000000000}"/>
  <bookViews>
    <workbookView xWindow="0" yWindow="0" windowWidth="28800" windowHeight="11835" xr2:uid="{00000000-000D-0000-FFFF-FFFF00000000}"/>
  </bookViews>
  <sheets>
    <sheet name="Oligos" sheetId="1" r:id="rId1"/>
    <sheet name="Mod3" sheetId="21" state="hidden" r:id="rId2"/>
    <sheet name="Type" sheetId="14" state="hidden" r:id="rId3"/>
    <sheet name="Purification" sheetId="3" state="hidden" r:id="rId4"/>
    <sheet name="Scale" sheetId="2" state="hidden" r:id="rId5"/>
    <sheet name="ShippingCondition" sheetId="9" state="hidden" r:id="rId6"/>
    <sheet name="QualityCheck" sheetId="10" state="hidden" r:id="rId7"/>
    <sheet name="Version" sheetId="8" state="hidden" r:id="rId8"/>
    <sheet name="Mod5" sheetId="17" state="hidden" r:id="rId9"/>
    <sheet name="Kompatibilitätsbericht" sheetId="18" state="hidden" r:id="rId10"/>
    <sheet name="Overhang" sheetId="19" state="hidden" r:id="rId11"/>
    <sheet name="data entry instructions" sheetId="20" r:id="rId12"/>
  </sheets>
  <definedNames>
    <definedName name="_xlnm._FilterDatabase" localSheetId="4" hidden="1">Scale!$B$3:$B$22</definedName>
  </definedNames>
  <calcPr calcId="191029"/>
</workbook>
</file>

<file path=xl/calcChain.xml><?xml version="1.0" encoding="utf-8"?>
<calcChain xmlns="http://schemas.openxmlformats.org/spreadsheetml/2006/main">
  <c r="E101" i="1" l="1"/>
  <c r="E99" i="1"/>
  <c r="E97" i="1"/>
  <c r="E95" i="1"/>
  <c r="E93" i="1"/>
  <c r="E91" i="1"/>
  <c r="E89" i="1"/>
  <c r="E87" i="1"/>
  <c r="E85" i="1"/>
  <c r="E83" i="1"/>
  <c r="E81" i="1"/>
  <c r="E79" i="1"/>
  <c r="E77" i="1"/>
  <c r="E75" i="1"/>
  <c r="E73" i="1"/>
  <c r="E71" i="1"/>
  <c r="E69" i="1"/>
  <c r="E67" i="1"/>
  <c r="E65" i="1"/>
  <c r="E63" i="1"/>
  <c r="E61" i="1"/>
  <c r="E59" i="1"/>
  <c r="E57" i="1"/>
  <c r="E55" i="1"/>
  <c r="E53" i="1"/>
  <c r="E51" i="1"/>
  <c r="E49" i="1"/>
  <c r="E47" i="1"/>
  <c r="E45" i="1"/>
  <c r="E43" i="1"/>
  <c r="E41" i="1"/>
  <c r="E39" i="1"/>
  <c r="E37" i="1"/>
  <c r="E35" i="1"/>
  <c r="E33" i="1"/>
  <c r="E31" i="1"/>
  <c r="E29" i="1"/>
  <c r="E27" i="1"/>
  <c r="E25" i="1"/>
  <c r="E23" i="1"/>
  <c r="E21" i="1"/>
  <c r="E19" i="1"/>
  <c r="E17" i="1"/>
  <c r="E15" i="1"/>
  <c r="E13" i="1"/>
  <c r="E11" i="1"/>
  <c r="E9" i="1"/>
  <c r="E5" i="1"/>
  <c r="E7" i="1"/>
  <c r="E3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5" i="1"/>
  <c r="F4" i="1"/>
  <c r="F7" i="1"/>
  <c r="F6" i="1"/>
  <c r="K3" i="1"/>
  <c r="K2" i="1"/>
  <c r="F3" i="1"/>
  <c r="F2" i="1"/>
  <c r="D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3" i="1"/>
  <c r="D4" i="1"/>
  <c r="D5" i="1"/>
  <c r="B7" i="1" l="1"/>
  <c r="M7" i="1" s="1"/>
  <c r="C10" i="1"/>
  <c r="C14" i="1"/>
  <c r="C16" i="1"/>
  <c r="C18" i="1"/>
  <c r="C20" i="1"/>
  <c r="C22" i="1"/>
  <c r="C24" i="1"/>
  <c r="C26" i="1"/>
  <c r="C28" i="1"/>
  <c r="C30" i="1"/>
  <c r="C32" i="1"/>
  <c r="C34" i="1"/>
  <c r="C36" i="1"/>
  <c r="C38" i="1"/>
  <c r="C40" i="1"/>
  <c r="C42" i="1"/>
  <c r="C44" i="1"/>
  <c r="C46" i="1"/>
  <c r="C48" i="1"/>
  <c r="C50" i="1"/>
  <c r="C52" i="1"/>
  <c r="C54" i="1"/>
  <c r="C56" i="1"/>
  <c r="C58" i="1"/>
  <c r="C60" i="1"/>
  <c r="C62" i="1"/>
  <c r="C64" i="1"/>
  <c r="C66" i="1"/>
  <c r="C68" i="1"/>
  <c r="C70" i="1"/>
  <c r="C72" i="1"/>
  <c r="C74" i="1"/>
  <c r="C76" i="1"/>
  <c r="C78" i="1"/>
  <c r="C80" i="1"/>
  <c r="C82" i="1"/>
  <c r="C84" i="1"/>
  <c r="C86" i="1"/>
  <c r="C88" i="1"/>
  <c r="C90" i="1"/>
  <c r="C92" i="1"/>
  <c r="C94" i="1"/>
  <c r="C96" i="1"/>
  <c r="C98" i="1"/>
  <c r="C100" i="1"/>
  <c r="C12" i="1"/>
  <c r="B101" i="1"/>
  <c r="M101" i="1" s="1"/>
  <c r="B99" i="1"/>
  <c r="C99" i="1" s="1"/>
  <c r="B97" i="1"/>
  <c r="C97" i="1" s="1"/>
  <c r="B95" i="1"/>
  <c r="M95" i="1" s="1"/>
  <c r="B93" i="1"/>
  <c r="C93" i="1" s="1"/>
  <c r="B91" i="1"/>
  <c r="C91" i="1" s="1"/>
  <c r="B89" i="1"/>
  <c r="C89" i="1" s="1"/>
  <c r="B87" i="1"/>
  <c r="C87" i="1" s="1"/>
  <c r="B85" i="1"/>
  <c r="C85" i="1" s="1"/>
  <c r="B83" i="1"/>
  <c r="C83" i="1" s="1"/>
  <c r="B81" i="1"/>
  <c r="M81" i="1" s="1"/>
  <c r="B79" i="1"/>
  <c r="C79" i="1" s="1"/>
  <c r="B77" i="1"/>
  <c r="C77" i="1" s="1"/>
  <c r="B75" i="1"/>
  <c r="C75" i="1" s="1"/>
  <c r="M75" i="1"/>
  <c r="B73" i="1"/>
  <c r="C73" i="1" s="1"/>
  <c r="B71" i="1"/>
  <c r="M71" i="1" s="1"/>
  <c r="B69" i="1"/>
  <c r="C69" i="1" s="1"/>
  <c r="B67" i="1"/>
  <c r="C67" i="1" s="1"/>
  <c r="B65" i="1"/>
  <c r="C65" i="1" s="1"/>
  <c r="B63" i="1"/>
  <c r="C63" i="1" s="1"/>
  <c r="B61" i="1"/>
  <c r="C61" i="1" s="1"/>
  <c r="B59" i="1"/>
  <c r="C59" i="1" s="1"/>
  <c r="B57" i="1"/>
  <c r="C57" i="1" s="1"/>
  <c r="B55" i="1"/>
  <c r="C55" i="1" s="1"/>
  <c r="B53" i="1"/>
  <c r="M53" i="1" s="1"/>
  <c r="B51" i="1"/>
  <c r="M51" i="1" s="1"/>
  <c r="B49" i="1"/>
  <c r="C49" i="1" s="1"/>
  <c r="B47" i="1"/>
  <c r="M47" i="1" s="1"/>
  <c r="B45" i="1"/>
  <c r="C45" i="1" s="1"/>
  <c r="B43" i="1"/>
  <c r="M43" i="1" s="1"/>
  <c r="B41" i="1"/>
  <c r="M41" i="1" s="1"/>
  <c r="B39" i="1"/>
  <c r="M39" i="1" s="1"/>
  <c r="B37" i="1"/>
  <c r="M37" i="1" s="1"/>
  <c r="B35" i="1"/>
  <c r="C35" i="1" s="1"/>
  <c r="B33" i="1"/>
  <c r="C33" i="1" s="1"/>
  <c r="B31" i="1"/>
  <c r="C31" i="1" s="1"/>
  <c r="B29" i="1"/>
  <c r="M29" i="1" s="1"/>
  <c r="B27" i="1"/>
  <c r="C27" i="1" s="1"/>
  <c r="B25" i="1"/>
  <c r="C25" i="1" s="1"/>
  <c r="B23" i="1"/>
  <c r="C23" i="1" s="1"/>
  <c r="B21" i="1"/>
  <c r="C21" i="1" s="1"/>
  <c r="B19" i="1"/>
  <c r="C19" i="1" s="1"/>
  <c r="B17" i="1"/>
  <c r="M17" i="1" s="1"/>
  <c r="B15" i="1"/>
  <c r="C15" i="1" s="1"/>
  <c r="B13" i="1"/>
  <c r="C13" i="1" s="1"/>
  <c r="B11" i="1"/>
  <c r="M11" i="1" s="1"/>
  <c r="B9" i="1"/>
  <c r="C9" i="1" s="1"/>
  <c r="M2" i="1"/>
  <c r="M4" i="1"/>
  <c r="M6" i="1"/>
  <c r="M8" i="1"/>
  <c r="M10" i="1"/>
  <c r="M12" i="1"/>
  <c r="M13" i="1"/>
  <c r="M14" i="1"/>
  <c r="M16" i="1"/>
  <c r="M18" i="1"/>
  <c r="M20" i="1"/>
  <c r="M22" i="1"/>
  <c r="M24" i="1"/>
  <c r="M26" i="1"/>
  <c r="M28" i="1"/>
  <c r="M30" i="1"/>
  <c r="M32" i="1"/>
  <c r="M34" i="1"/>
  <c r="M36" i="1"/>
  <c r="M38" i="1"/>
  <c r="M40" i="1"/>
  <c r="M42" i="1"/>
  <c r="M44" i="1"/>
  <c r="M45" i="1"/>
  <c r="M46" i="1"/>
  <c r="M48" i="1"/>
  <c r="M50" i="1"/>
  <c r="M52" i="1"/>
  <c r="M54" i="1"/>
  <c r="M56" i="1"/>
  <c r="M58" i="1"/>
  <c r="M60" i="1"/>
  <c r="M62" i="1"/>
  <c r="M64" i="1"/>
  <c r="M66" i="1"/>
  <c r="M68" i="1"/>
  <c r="M70" i="1"/>
  <c r="M72" i="1"/>
  <c r="M74" i="1"/>
  <c r="M76" i="1"/>
  <c r="M77" i="1"/>
  <c r="M78" i="1"/>
  <c r="M80" i="1"/>
  <c r="M82" i="1"/>
  <c r="M84" i="1"/>
  <c r="M86" i="1"/>
  <c r="M88" i="1"/>
  <c r="M90" i="1"/>
  <c r="M92" i="1"/>
  <c r="M94" i="1"/>
  <c r="M96" i="1"/>
  <c r="M98" i="1"/>
  <c r="M100" i="1"/>
  <c r="B3" i="1"/>
  <c r="C2" i="1"/>
  <c r="C6" i="1"/>
  <c r="C8" i="1"/>
  <c r="B5" i="1"/>
  <c r="C5" i="1" s="1"/>
  <c r="C4" i="1"/>
  <c r="M73" i="1"/>
  <c r="M33" i="1"/>
  <c r="M85" i="1" l="1"/>
  <c r="M97" i="1"/>
  <c r="C53" i="1"/>
  <c r="M67" i="1"/>
  <c r="M55" i="1"/>
  <c r="M3" i="1"/>
  <c r="M79" i="1"/>
  <c r="M57" i="1"/>
  <c r="M15" i="1"/>
  <c r="M31" i="1"/>
  <c r="M91" i="1"/>
  <c r="M99" i="1"/>
  <c r="M21" i="1"/>
  <c r="M63" i="1"/>
  <c r="M23" i="1"/>
  <c r="C11" i="1"/>
  <c r="C17" i="1"/>
  <c r="M65" i="1"/>
  <c r="C3" i="1"/>
  <c r="M9" i="1"/>
  <c r="M93" i="1"/>
  <c r="M69" i="1"/>
  <c r="M87" i="1"/>
  <c r="C29" i="1"/>
  <c r="C41" i="1"/>
  <c r="C95" i="1"/>
  <c r="M35" i="1"/>
  <c r="M49" i="1"/>
  <c r="C81" i="1"/>
  <c r="M27" i="1"/>
  <c r="M59" i="1"/>
  <c r="C39" i="1"/>
  <c r="C7" i="1"/>
  <c r="M19" i="1"/>
  <c r="C37" i="1"/>
  <c r="M83" i="1"/>
  <c r="C101" i="1"/>
  <c r="C51" i="1"/>
  <c r="M89" i="1"/>
  <c r="C71" i="1"/>
  <c r="M61" i="1"/>
  <c r="C47" i="1"/>
  <c r="C43" i="1"/>
  <c r="M25" i="1"/>
  <c r="M5" i="1"/>
</calcChain>
</file>

<file path=xl/sharedStrings.xml><?xml version="1.0" encoding="utf-8"?>
<sst xmlns="http://schemas.openxmlformats.org/spreadsheetml/2006/main" count="348" uniqueCount="95">
  <si>
    <t>Scale</t>
  </si>
  <si>
    <t>Purification</t>
  </si>
  <si>
    <t>HPLC</t>
  </si>
  <si>
    <t>ShippingCondition</t>
  </si>
  <si>
    <t>Version</t>
  </si>
  <si>
    <t>Datum</t>
  </si>
  <si>
    <t>Sequence name</t>
  </si>
  <si>
    <t>Code</t>
  </si>
  <si>
    <t>Modification 5'</t>
  </si>
  <si>
    <t>DocumentationType</t>
  </si>
  <si>
    <t>5' Modification</t>
  </si>
  <si>
    <t>Shipping Condition</t>
  </si>
  <si>
    <t>Quality check Maldi</t>
  </si>
  <si>
    <t>Comment</t>
  </si>
  <si>
    <t>Type</t>
  </si>
  <si>
    <t>Phosphate</t>
  </si>
  <si>
    <t>3.0.0.0</t>
  </si>
  <si>
    <t>Bemerkungen:</t>
  </si>
  <si>
    <t>abgenommene Version</t>
  </si>
  <si>
    <t>3.0.0.1</t>
  </si>
  <si>
    <t>alle Sheets bis auf Oligos standardmäßig versteckt</t>
  </si>
  <si>
    <t>dry</t>
  </si>
  <si>
    <t>MassCheck</t>
  </si>
  <si>
    <t>Kompatibilitätsbericht für TemplateSingleDNAOligoOrder_neu.xls</t>
  </si>
  <si>
    <t>Ausführen auf 30.08.2012 11:59</t>
  </si>
  <si>
    <t>Die folgenden Features in dieser Arbeitsmappe werden von früheren Excel-Versionen nicht unterstützt. Diese Features gehen beim Speichern dieser Arbeitsmappe in einem früheren Dateiformat möglicherweise verloren oder werden beschädigt.</t>
  </si>
  <si>
    <t>Geringer Genauigkeitsverlust</t>
  </si>
  <si>
    <t>Anzahl</t>
  </si>
  <si>
    <t>Einige Zellen oder Formatvorlagen in dieser Arbeitsmappe enthalten eine Formatierung, die vom ausgewählten Dateiformat nicht unterstützt wird. Diese Formate werden in das ähnlichste verfügbare Format konvertiert.</t>
  </si>
  <si>
    <t>Duplex name</t>
  </si>
  <si>
    <t>RNA-Duplex</t>
  </si>
  <si>
    <t>10 nmol</t>
  </si>
  <si>
    <t>25 nmol</t>
  </si>
  <si>
    <t>50 nmol</t>
  </si>
  <si>
    <t>100 nmol</t>
  </si>
  <si>
    <t>200 nmol</t>
  </si>
  <si>
    <t>Error Messages</t>
  </si>
  <si>
    <t>uuuuuuuuucu</t>
  </si>
  <si>
    <t>Yield scale</t>
  </si>
  <si>
    <t>Sequence 5' - 3' only RNA</t>
  </si>
  <si>
    <t>3' DNA Overhang</t>
  </si>
  <si>
    <t>uuuuuuuuuuu</t>
  </si>
  <si>
    <t>aaaaaaaaaaa</t>
  </si>
  <si>
    <t>TT</t>
  </si>
  <si>
    <t>TC</t>
  </si>
  <si>
    <t>TA</t>
  </si>
  <si>
    <t>TG</t>
  </si>
  <si>
    <t>AA</t>
  </si>
  <si>
    <t>AT</t>
  </si>
  <si>
    <t>AC</t>
  </si>
  <si>
    <t>AG</t>
  </si>
  <si>
    <t>CC</t>
  </si>
  <si>
    <t>CA</t>
  </si>
  <si>
    <t>CG</t>
  </si>
  <si>
    <t>CT</t>
  </si>
  <si>
    <t>GG</t>
  </si>
  <si>
    <t>GC</t>
  </si>
  <si>
    <t>GT</t>
  </si>
  <si>
    <t xml:space="preserve">GA </t>
  </si>
  <si>
    <t>Overhang</t>
  </si>
  <si>
    <t>ccccccccc</t>
  </si>
  <si>
    <t>ggggggggg</t>
  </si>
  <si>
    <t>Some examples for RNA duplex oligos defined and validated through the metabion .xls template …</t>
  </si>
  <si>
    <t/>
  </si>
  <si>
    <t>Please check duplex name - must be identical for both strands!</t>
  </si>
  <si>
    <t>First Duplex</t>
  </si>
  <si>
    <t>First Duplex_1</t>
  </si>
  <si>
    <t>First Duplex_2</t>
  </si>
  <si>
    <t>Second Duplex</t>
  </si>
  <si>
    <t>Second Duplex_1</t>
  </si>
  <si>
    <t>Second Duplex_2</t>
  </si>
  <si>
    <t>something</t>
  </si>
  <si>
    <t>different</t>
  </si>
  <si>
    <t>something_1</t>
  </si>
  <si>
    <t>something_2</t>
  </si>
  <si>
    <t>MyDuplex</t>
  </si>
  <si>
    <t>My Name Two</t>
  </si>
  <si>
    <t>My Name One</t>
  </si>
  <si>
    <t>YourDuplex</t>
  </si>
  <si>
    <t>Your Second Sequence</t>
  </si>
  <si>
    <t>Your First Sequence</t>
  </si>
  <si>
    <r>
      <t xml:space="preserve">Please note hints given in column </t>
    </r>
    <r>
      <rPr>
        <b/>
        <i/>
        <sz val="10"/>
        <color indexed="10"/>
        <rFont val="Arial"/>
        <family val="2"/>
      </rPr>
      <t>Error messages</t>
    </r>
    <r>
      <rPr>
        <b/>
        <sz val="10"/>
        <color indexed="17"/>
        <rFont val="Arial"/>
        <family val="2"/>
      </rPr>
      <t xml:space="preserve">
Always enter two lines for each duplex, one with the sequence of each strand in 5'-3' direction, with the same text in column </t>
    </r>
    <r>
      <rPr>
        <b/>
        <i/>
        <sz val="10"/>
        <color indexed="10"/>
        <rFont val="Arial"/>
        <family val="2"/>
      </rPr>
      <t>Duplex name</t>
    </r>
    <r>
      <rPr>
        <b/>
        <sz val="10"/>
        <color indexed="17"/>
        <rFont val="Arial"/>
        <family val="2"/>
      </rPr>
      <t>.</t>
    </r>
  </si>
  <si>
    <r>
      <rPr>
        <b/>
        <sz val="10"/>
        <color indexed="10"/>
        <rFont val="Arial"/>
        <family val="2"/>
      </rPr>
      <t xml:space="preserve">Please note: 
</t>
    </r>
    <r>
      <rPr>
        <b/>
        <sz val="10"/>
        <color indexed="9"/>
        <rFont val="Arial"/>
        <family val="2"/>
      </rPr>
      <t>Enter one line per single strand, lines with identical Duplex names will be considered to belong together. 
All Sequences must be given in 5'-3' direction. Lowercase letters for RNA, Uppercase for DNA.</t>
    </r>
  </si>
  <si>
    <r>
      <t xml:space="preserve">Please enter only RNA in lowercase letters in column </t>
    </r>
    <r>
      <rPr>
        <b/>
        <i/>
        <sz val="10"/>
        <color indexed="10"/>
        <rFont val="Arial"/>
        <family val="2"/>
      </rPr>
      <t>Sequence 5' - 3' only RNA</t>
    </r>
    <r>
      <rPr>
        <b/>
        <sz val="10"/>
        <color indexed="17"/>
        <rFont val="Arial"/>
        <family val="2"/>
      </rPr>
      <t xml:space="preserve">
You may choose a </t>
    </r>
    <r>
      <rPr>
        <b/>
        <i/>
        <sz val="10"/>
        <color indexed="10"/>
        <rFont val="Arial"/>
        <family val="2"/>
      </rPr>
      <t>3' DNA Overhang</t>
    </r>
    <r>
      <rPr>
        <b/>
        <sz val="10"/>
        <color indexed="17"/>
        <rFont val="Arial"/>
        <family val="2"/>
      </rPr>
      <t xml:space="preserve"> (uppercase letters) from the Dropdown list in the respective column. 3' DNA Overhang may be chosen for each strand individually.</t>
    </r>
  </si>
  <si>
    <r>
      <t xml:space="preserve">Oligos are grouped for duplex formation by assigning them to different </t>
    </r>
    <r>
      <rPr>
        <b/>
        <i/>
        <sz val="10"/>
        <color indexed="10"/>
        <rFont val="Arial"/>
        <family val="2"/>
      </rPr>
      <t>Duplex names</t>
    </r>
    <r>
      <rPr>
        <b/>
        <sz val="10"/>
        <color indexed="17"/>
        <rFont val="Arial"/>
        <family val="2"/>
      </rPr>
      <t xml:space="preserve">. Identical duplex names will be considered to belong together.
</t>
    </r>
    <r>
      <rPr>
        <b/>
        <i/>
        <sz val="10"/>
        <color indexed="10"/>
        <rFont val="Arial"/>
        <family val="2"/>
      </rPr>
      <t>Sequence name</t>
    </r>
    <r>
      <rPr>
        <b/>
        <sz val="10"/>
        <color indexed="17"/>
        <rFont val="Arial"/>
        <family val="2"/>
      </rPr>
      <t xml:space="preserve"> will be prefilled with "DuplexName_1" and "DuplexName_2". You may choose different names if you wish (if possible the two names should indicate some togetherness)
In case you leave Sequence name empty, we'll use "DuplexName_1" and "DuplexName_2" automatically.</t>
    </r>
  </si>
  <si>
    <t>Cy5</t>
  </si>
  <si>
    <t>Cy3</t>
  </si>
  <si>
    <t>Hex</t>
  </si>
  <si>
    <t>Biotin</t>
  </si>
  <si>
    <t>3' Modification</t>
  </si>
  <si>
    <t>Modification 3'</t>
  </si>
  <si>
    <r>
      <t xml:space="preserve">For filling in columns defining specifications like </t>
    </r>
    <r>
      <rPr>
        <b/>
        <i/>
        <sz val="10"/>
        <color indexed="10"/>
        <rFont val="Arial"/>
        <family val="2"/>
      </rPr>
      <t>Purification, Yield scale, Shipping condition, 5' Modification,  3' Modification or 3' DNA Overhang</t>
    </r>
    <r>
      <rPr>
        <b/>
        <sz val="10"/>
        <color indexed="17"/>
        <rFont val="Arial"/>
        <family val="2"/>
      </rPr>
      <t xml:space="preserve"> please choose only values from the respective dropdown-lists. 
For empty columns, default values will be considered automatically.</t>
    </r>
  </si>
  <si>
    <t>C7 Amino</t>
  </si>
  <si>
    <t>6-Fam</t>
  </si>
  <si>
    <t>C6 Amino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</si>
</sst>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4" x14ac:knownFonts="1">
    <font>
      <sz val="10"/>
      <name val="Arial"/>
    </font>
    <font>
      <b/>
      <sz val="8"/>
      <color indexed="9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0"/>
      <color indexed="17"/>
      <name val="Arial"/>
      <family val="2"/>
    </font>
    <font>
      <b/>
      <i/>
      <sz val="10"/>
      <color indexed="10"/>
      <name val="Arial"/>
      <family val="2"/>
    </font>
    <font>
      <b/>
      <sz val="8"/>
      <color theme="0"/>
      <name val="Verdana"/>
      <family val="2"/>
    </font>
    <font>
      <b/>
      <sz val="10"/>
      <color rgb="FFFF0000"/>
      <name val="Arial"/>
      <family val="2"/>
    </font>
    <font>
      <sz val="10"/>
      <color rgb="FF333333"/>
      <name val="Segoe UI"/>
      <family val="2"/>
    </font>
    <font>
      <b/>
      <sz val="10"/>
      <color rgb="FF00B050"/>
      <name val="Arial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/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/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/>
      <diagonal/>
    </border>
    <border>
      <left/>
      <right style="thin">
        <color theme="4" tint="0.59996337778862885"/>
      </right>
      <top style="thin">
        <color theme="4" tint="0.59996337778862885"/>
      </top>
      <bottom/>
      <diagonal/>
    </border>
    <border>
      <left style="thin">
        <color theme="4" tint="0.59996337778862885"/>
      </left>
      <right style="thin">
        <color theme="4" tint="0.59996337778862885"/>
      </right>
      <top/>
      <bottom style="thin">
        <color theme="4" tint="0.59996337778862885"/>
      </bottom>
      <diagonal/>
    </border>
    <border>
      <left/>
      <right style="thin">
        <color theme="4" tint="0.59996337778862885"/>
      </right>
      <top/>
      <bottom style="thin">
        <color theme="4" tint="0.59996337778862885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top" wrapText="1"/>
    </xf>
    <xf numFmtId="14" fontId="0" fillId="0" borderId="0" xfId="0" applyNumberFormat="1"/>
    <xf numFmtId="49" fontId="0" fillId="0" borderId="0" xfId="0" applyNumberFormat="1"/>
    <xf numFmtId="0" fontId="2" fillId="0" borderId="0" xfId="0" applyFont="1" applyFill="1"/>
    <xf numFmtId="0" fontId="2" fillId="0" borderId="0" xfId="0" applyFont="1"/>
    <xf numFmtId="49" fontId="2" fillId="0" borderId="0" xfId="0" applyNumberFormat="1" applyFont="1"/>
    <xf numFmtId="0" fontId="3" fillId="0" borderId="0" xfId="0" applyFont="1"/>
    <xf numFmtId="0" fontId="1" fillId="2" borderId="1" xfId="0" applyFont="1" applyFill="1" applyBorder="1" applyAlignment="1">
      <alignment wrapText="1"/>
    </xf>
    <xf numFmtId="0" fontId="9" fillId="2" borderId="0" xfId="0" applyFont="1" applyFill="1" applyAlignment="1">
      <alignment horizontal="left"/>
    </xf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ill="1"/>
    <xf numFmtId="0" fontId="3" fillId="0" borderId="0" xfId="0" applyFont="1" applyFill="1"/>
    <xf numFmtId="0" fontId="2" fillId="0" borderId="0" xfId="0" applyFont="1" applyBorder="1"/>
    <xf numFmtId="0" fontId="4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0" fontId="3" fillId="0" borderId="0" xfId="0" applyFont="1" applyFill="1" applyBorder="1"/>
    <xf numFmtId="0" fontId="11" fillId="0" borderId="0" xfId="0" applyFont="1"/>
    <xf numFmtId="0" fontId="10" fillId="0" borderId="0" xfId="0" applyNumberFormat="1" applyFont="1" applyAlignment="1">
      <alignment wrapText="1"/>
    </xf>
    <xf numFmtId="0" fontId="3" fillId="0" borderId="6" xfId="0" applyFont="1" applyBorder="1"/>
    <xf numFmtId="0" fontId="3" fillId="0" borderId="7" xfId="0" applyFont="1" applyFill="1" applyBorder="1"/>
    <xf numFmtId="0" fontId="0" fillId="0" borderId="7" xfId="0" applyBorder="1"/>
    <xf numFmtId="0" fontId="0" fillId="0" borderId="7" xfId="0" applyFill="1" applyBorder="1"/>
    <xf numFmtId="0" fontId="10" fillId="0" borderId="7" xfId="0" applyNumberFormat="1" applyFont="1" applyBorder="1" applyAlignment="1">
      <alignment wrapText="1"/>
    </xf>
    <xf numFmtId="0" fontId="3" fillId="0" borderId="8" xfId="0" applyFont="1" applyBorder="1"/>
    <xf numFmtId="0" fontId="3" fillId="0" borderId="9" xfId="0" applyFont="1" applyFill="1" applyBorder="1"/>
    <xf numFmtId="0" fontId="0" fillId="0" borderId="9" xfId="0" applyBorder="1"/>
    <xf numFmtId="0" fontId="0" fillId="0" borderId="9" xfId="0" applyFill="1" applyBorder="1"/>
    <xf numFmtId="0" fontId="10" fillId="0" borderId="9" xfId="0" applyNumberFormat="1" applyFont="1" applyBorder="1" applyAlignment="1">
      <alignment wrapText="1"/>
    </xf>
    <xf numFmtId="0" fontId="3" fillId="3" borderId="10" xfId="0" applyFont="1" applyFill="1" applyBorder="1"/>
    <xf numFmtId="0" fontId="3" fillId="3" borderId="11" xfId="0" applyFont="1" applyFill="1" applyBorder="1"/>
    <xf numFmtId="0" fontId="0" fillId="3" borderId="11" xfId="0" applyFill="1" applyBorder="1"/>
    <xf numFmtId="0" fontId="10" fillId="3" borderId="11" xfId="0" applyNumberFormat="1" applyFont="1" applyFill="1" applyBorder="1" applyAlignment="1">
      <alignment wrapText="1"/>
    </xf>
    <xf numFmtId="0" fontId="3" fillId="3" borderId="12" xfId="0" applyFont="1" applyFill="1" applyBorder="1"/>
    <xf numFmtId="0" fontId="3" fillId="3" borderId="13" xfId="0" applyFont="1" applyFill="1" applyBorder="1"/>
    <xf numFmtId="0" fontId="0" fillId="3" borderId="13" xfId="0" applyFill="1" applyBorder="1"/>
    <xf numFmtId="0" fontId="10" fillId="3" borderId="13" xfId="0" applyNumberFormat="1" applyFont="1" applyFill="1" applyBorder="1" applyAlignment="1">
      <alignment wrapText="1"/>
    </xf>
    <xf numFmtId="0" fontId="3" fillId="0" borderId="14" xfId="0" applyFont="1" applyBorder="1"/>
    <xf numFmtId="0" fontId="3" fillId="0" borderId="15" xfId="0" applyFont="1" applyFill="1" applyBorder="1"/>
    <xf numFmtId="0" fontId="0" fillId="0" borderId="15" xfId="0" applyBorder="1"/>
    <xf numFmtId="0" fontId="0" fillId="0" borderId="15" xfId="0" applyFill="1" applyBorder="1"/>
    <xf numFmtId="0" fontId="10" fillId="0" borderId="15" xfId="0" applyNumberFormat="1" applyFont="1" applyBorder="1" applyAlignment="1">
      <alignment wrapText="1"/>
    </xf>
    <xf numFmtId="0" fontId="12" fillId="0" borderId="0" xfId="0" applyFont="1" applyAlignment="1">
      <alignment horizontal="left" wrapText="1"/>
    </xf>
    <xf numFmtId="0" fontId="2" fillId="4" borderId="0" xfId="0" applyFont="1" applyFill="1" applyAlignment="1">
      <alignment horizontal="left"/>
    </xf>
    <xf numFmtId="0" fontId="13" fillId="5" borderId="0" xfId="0" applyFont="1" applyFill="1" applyAlignment="1">
      <alignment horizontal="left" wrapText="1"/>
    </xf>
    <xf numFmtId="0" fontId="12" fillId="0" borderId="5" xfId="0" applyFont="1" applyBorder="1" applyAlignment="1">
      <alignment horizontal="left" wrapText="1"/>
    </xf>
  </cellXfs>
  <cellStyles count="1">
    <cellStyle name="Standard" xfId="0" builtinId="0"/>
  </cellStyles>
  <dxfs count="46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numFmt numFmtId="0" formatCode="General"/>
      <alignment horizontal="general" vertical="bottom" textRotation="0" wrapText="1" relative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Verdana"/>
        <scheme val="none"/>
      </font>
      <fill>
        <patternFill patternType="solid">
          <fgColor indexed="64"/>
          <bgColor theme="4" tint="-0.24994659260841701"/>
        </patternFill>
      </fill>
      <alignment horizontal="general" vertical="bottom" textRotation="0" wrapText="1" relativeIndent="0" justifyLastLine="0" shrinkToFit="0" readingOrder="0"/>
    </dxf>
    <dxf>
      <fill>
        <patternFill>
          <bgColor theme="0" tint="-0.24994659260841701"/>
        </patternFill>
      </fill>
      <border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/>
      </border>
    </dxf>
    <dxf>
      <fill>
        <patternFill>
          <bgColor theme="0" tint="-0.14996795556505021"/>
        </patternFill>
      </fill>
      <border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 style="thin">
          <color theme="0" tint="-0.14993743705557422"/>
        </vertical>
        <horizontal/>
      </border>
    </dxf>
    <dxf>
      <font>
        <b/>
        <i val="0"/>
        <color theme="0"/>
      </font>
      <fill>
        <patternFill>
          <bgColor theme="3"/>
        </patternFill>
      </fill>
    </dxf>
    <dxf>
      <fill>
        <patternFill>
          <bgColor theme="4" tint="0.79998168889431442"/>
        </patternFill>
      </fill>
      <border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/>
      </border>
    </dxf>
    <dxf>
      <border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 style="thin">
          <color theme="0" tint="-0.14993743705557422"/>
        </vertical>
        <horizontal/>
      </border>
    </dxf>
    <dxf>
      <font>
        <b/>
        <i val="0"/>
        <color theme="0"/>
      </font>
      <fill>
        <patternFill>
          <bgColor theme="3"/>
        </patternFill>
      </fill>
    </dxf>
  </dxfs>
  <tableStyles count="2" defaultTableStyle="TableStyleMedium9" defaultPivotStyle="PivotStyleLight16">
    <tableStyle name="2Zeilen" pivot="0" count="3" xr9:uid="{00000000-0011-0000-FFFF-FFFF00000000}">
      <tableStyleElement type="headerRow" dxfId="45"/>
      <tableStyleElement type="firstRowStripe" size="2" dxfId="44"/>
      <tableStyleElement type="secondRowStripe" size="2" dxfId="43"/>
    </tableStyle>
    <tableStyle name="2Zeilen grau" pivot="0" count="3" xr9:uid="{00000000-0011-0000-FFFF-FFFF01000000}">
      <tableStyleElement type="headerRow" dxfId="42"/>
      <tableStyleElement type="firstRowStripe" size="2" dxfId="41"/>
      <tableStyleElement type="secondRowStripe" size="2" dxfId="4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le3" displayName="Tabelle3" ref="A1:M101" totalsRowShown="0" headerRowDxfId="39">
  <tableColumns count="13">
    <tableColumn id="1" xr3:uid="{00000000-0010-0000-0000-000001000000}" name="Type" dataDxfId="38"/>
    <tableColumn id="2" xr3:uid="{00000000-0010-0000-0000-000002000000}" name="Duplex name" dataDxfId="37"/>
    <tableColumn id="3" xr3:uid="{00000000-0010-0000-0000-000003000000}" name="Sequence name" dataDxfId="36"/>
    <tableColumn id="4" xr3:uid="{00000000-0010-0000-0000-000004000000}" name="Purification" dataDxfId="35">
      <calculatedColumnFormula>IF(LEN(B1)&gt;0, "HPLC", "")</calculatedColumnFormula>
    </tableColumn>
    <tableColumn id="5" xr3:uid="{00000000-0010-0000-0000-000005000000}" name="Yield scale"/>
    <tableColumn id="6" xr3:uid="{00000000-0010-0000-0000-000006000000}" name="Shipping Condition"/>
    <tableColumn id="7" xr3:uid="{00000000-0010-0000-0000-000007000000}" name="5' Modification"/>
    <tableColumn id="8" xr3:uid="{00000000-0010-0000-0000-000008000000}" name="Sequence 5' - 3' only RNA"/>
    <tableColumn id="9" xr3:uid="{00000000-0010-0000-0000-000009000000}" name="3' DNA Overhang"/>
    <tableColumn id="14" xr3:uid="{9DF10D29-ECD0-4630-B077-F166D502FFF5}" name="3' Modification"/>
    <tableColumn id="10" xr3:uid="{00000000-0010-0000-0000-00000A000000}" name="Quality check Maldi"/>
    <tableColumn id="11" xr3:uid="{00000000-0010-0000-0000-00000B000000}" name="Comment"/>
    <tableColumn id="12" xr3:uid="{00000000-0010-0000-0000-00000C000000}" name="Error Messages" dataDxfId="34">
      <calculatedColumnFormula>IF(AND(B2&lt;&gt;"",H2&lt;&gt;""),IF(A2="RNA-Duplex",IF(MOD(ROW(),2)=0,IF(B2&lt;&gt;B3,"Please check duplex name - must be identical for both strands!",""),IF(B2&lt;&gt;B1,"Please check duplex name - must be identical for both strands!","")),"Error! - Please check Type or use different form"),"")</calculatedColumnFormula>
    </tableColumn>
  </tableColumns>
  <tableStyleInfo name="2Zeilen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101"/>
  <sheetViews>
    <sheetView tabSelected="1" zoomScale="85" zoomScaleNormal="85" workbookViewId="0">
      <selection activeCell="H2" sqref="H2"/>
    </sheetView>
  </sheetViews>
  <sheetFormatPr baseColWidth="10" defaultColWidth="32.85546875" defaultRowHeight="12.75" x14ac:dyDescent="0.2"/>
  <cols>
    <col min="1" max="1" width="11.5703125" customWidth="1"/>
    <col min="2" max="2" width="24.42578125" customWidth="1"/>
    <col min="3" max="3" width="19.5703125" customWidth="1"/>
    <col min="4" max="4" width="13.42578125" customWidth="1"/>
    <col min="5" max="5" width="8.7109375" customWidth="1"/>
    <col min="6" max="6" width="11.28515625" customWidth="1"/>
    <col min="7" max="7" width="14.7109375" customWidth="1"/>
    <col min="8" max="8" width="42.5703125" customWidth="1"/>
    <col min="9" max="9" width="16.42578125" customWidth="1"/>
    <col min="10" max="10" width="19.7109375" customWidth="1"/>
    <col min="11" max="11" width="28.85546875" customWidth="1"/>
    <col min="12" max="12" width="73.7109375" style="26" customWidth="1"/>
  </cols>
  <sheetData>
    <row r="1" spans="1:13" ht="24" customHeight="1" x14ac:dyDescent="0.2">
      <c r="A1" s="8" t="s">
        <v>14</v>
      </c>
      <c r="B1" s="8" t="s">
        <v>29</v>
      </c>
      <c r="C1" s="8" t="s">
        <v>6</v>
      </c>
      <c r="D1" s="8" t="s">
        <v>1</v>
      </c>
      <c r="E1" s="8" t="s">
        <v>38</v>
      </c>
      <c r="F1" s="8" t="s">
        <v>11</v>
      </c>
      <c r="G1" s="8" t="s">
        <v>10</v>
      </c>
      <c r="H1" s="8" t="s">
        <v>39</v>
      </c>
      <c r="I1" s="8" t="s">
        <v>40</v>
      </c>
      <c r="J1" s="8" t="s">
        <v>89</v>
      </c>
      <c r="K1" s="8" t="s">
        <v>12</v>
      </c>
      <c r="L1" s="8" t="s">
        <v>13</v>
      </c>
      <c r="M1" s="8" t="s">
        <v>36</v>
      </c>
    </row>
    <row r="2" spans="1:13" x14ac:dyDescent="0.2">
      <c r="A2" s="7" t="s">
        <v>30</v>
      </c>
      <c r="B2" s="13"/>
      <c r="C2" s="13" t="str">
        <f>IF(B2&lt;&gt;"",IF(MOD(ROW(),2)=0,B2&amp;"_1",B1&amp;"_2"),"")</f>
        <v/>
      </c>
      <c r="D2" t="str">
        <f>IF(LEN(B2)&gt;0, "HPLC", "")</f>
        <v/>
      </c>
      <c r="F2" t="str">
        <f>IF(LEN(B2)&gt;0, "dry", "")</f>
        <v/>
      </c>
      <c r="G2" s="12"/>
      <c r="H2" s="13"/>
      <c r="I2" s="13"/>
      <c r="J2" s="13"/>
      <c r="K2" s="12" t="str">
        <f>IF(LEN(B2)&gt;0, "MassCheck", "")</f>
        <v/>
      </c>
      <c r="L2" s="13"/>
      <c r="M2" s="29" t="str">
        <f t="shared" ref="M2:M33" si="0">IF(AND(B2&lt;&gt;"",H2&lt;&gt;""),IF(A2="RNA-Duplex",IF(MOD(ROW(),2)=0,IF(B2&lt;&gt;B3,"Please check duplex name - must be identical for both strands!",""),IF(B2&lt;&gt;B1,"Please check duplex name - must be identical for both strands!","")),"Error! - Please check Type or use different form"),"")</f>
        <v/>
      </c>
    </row>
    <row r="3" spans="1:13" x14ac:dyDescent="0.2">
      <c r="A3" s="7" t="s">
        <v>30</v>
      </c>
      <c r="B3" s="13" t="str">
        <f>IF(B2&lt;&gt;"",B2,"")</f>
        <v/>
      </c>
      <c r="C3" s="13" t="str">
        <f t="shared" ref="C3:C66" si="1">IF(B3&lt;&gt;"",IF(MOD(ROW(),2)=0,B3&amp;"_1",B2&amp;"_2"),"")</f>
        <v/>
      </c>
      <c r="D3" t="str">
        <f t="shared" ref="D3:D65" si="2">IF(LEN(B2)&gt;0, "HPLC", "")</f>
        <v/>
      </c>
      <c r="E3" t="str">
        <f>IF(E2&lt;&gt;"", E2, "")</f>
        <v/>
      </c>
      <c r="F3" t="str">
        <f>IF(LEN(B2)&gt;0, "dry", "")</f>
        <v/>
      </c>
      <c r="G3" s="12"/>
      <c r="H3" s="13"/>
      <c r="I3" s="13"/>
      <c r="J3" s="13"/>
      <c r="K3" s="12" t="str">
        <f>IF(LEN(B2)&gt;0, "MassCheck", "")</f>
        <v/>
      </c>
      <c r="L3" s="13"/>
      <c r="M3" s="29" t="str">
        <f t="shared" si="0"/>
        <v/>
      </c>
    </row>
    <row r="4" spans="1:13" x14ac:dyDescent="0.2">
      <c r="A4" s="7" t="s">
        <v>30</v>
      </c>
      <c r="B4" s="13"/>
      <c r="C4" s="13" t="str">
        <f t="shared" si="1"/>
        <v/>
      </c>
      <c r="D4" t="str">
        <f>IF(LEN(B4)&gt;0, "HPLC", "")</f>
        <v/>
      </c>
      <c r="F4" t="str">
        <f>IF(LEN(B4)&gt;0, "dry", "")</f>
        <v/>
      </c>
      <c r="G4" s="10"/>
      <c r="H4" s="13"/>
      <c r="I4" s="13"/>
      <c r="J4" s="13"/>
      <c r="K4" s="12" t="str">
        <f t="shared" ref="K4" si="3">IF(LEN(B4)&gt;0, "MassCheck", "")</f>
        <v/>
      </c>
      <c r="L4" s="13"/>
      <c r="M4" s="29" t="str">
        <f t="shared" si="0"/>
        <v/>
      </c>
    </row>
    <row r="5" spans="1:13" x14ac:dyDescent="0.2">
      <c r="A5" s="7" t="s">
        <v>30</v>
      </c>
      <c r="B5" s="13" t="str">
        <f>IF(B4&lt;&gt;"",B4,"")</f>
        <v/>
      </c>
      <c r="C5" s="13" t="str">
        <f t="shared" si="1"/>
        <v/>
      </c>
      <c r="D5" t="str">
        <f t="shared" si="2"/>
        <v/>
      </c>
      <c r="E5" t="str">
        <f>IF(E4&lt;&gt;"", E4, "")</f>
        <v/>
      </c>
      <c r="F5" t="str">
        <f>IF(LEN(B4)&gt;0, "dry", "")</f>
        <v/>
      </c>
      <c r="G5" s="10"/>
      <c r="H5" s="27"/>
      <c r="I5" s="27"/>
      <c r="J5" s="13"/>
      <c r="K5" s="12" t="str">
        <f t="shared" ref="K5" si="4">IF(LEN(B4)&gt;0, "MassCheck", "")</f>
        <v/>
      </c>
      <c r="L5" s="13"/>
      <c r="M5" s="29" t="str">
        <f t="shared" si="0"/>
        <v/>
      </c>
    </row>
    <row r="6" spans="1:13" x14ac:dyDescent="0.2">
      <c r="A6" s="7" t="s">
        <v>30</v>
      </c>
      <c r="B6" s="13"/>
      <c r="C6" s="13" t="str">
        <f t="shared" si="1"/>
        <v/>
      </c>
      <c r="D6" t="str">
        <f>IF(LEN(B6)&gt;0, "HPLC", "")</f>
        <v/>
      </c>
      <c r="F6" t="str">
        <f>IF(LEN(B6)&gt;0, "dry", "")</f>
        <v/>
      </c>
      <c r="G6" s="10"/>
      <c r="H6" s="13"/>
      <c r="I6" s="12"/>
      <c r="J6" s="13"/>
      <c r="K6" s="12" t="str">
        <f t="shared" ref="K6" si="5">IF(LEN(B6)&gt;0, "MassCheck", "")</f>
        <v/>
      </c>
      <c r="L6" s="13"/>
      <c r="M6" s="29" t="str">
        <f t="shared" si="0"/>
        <v/>
      </c>
    </row>
    <row r="7" spans="1:13" x14ac:dyDescent="0.2">
      <c r="A7" s="7" t="s">
        <v>30</v>
      </c>
      <c r="B7" s="13" t="str">
        <f>IF(B6&lt;&gt;"",B6,"")</f>
        <v/>
      </c>
      <c r="C7" s="13" t="str">
        <f t="shared" si="1"/>
        <v/>
      </c>
      <c r="D7" t="str">
        <f t="shared" si="2"/>
        <v/>
      </c>
      <c r="E7" t="str">
        <f>IF(E6&lt;&gt;"", E6, "")</f>
        <v/>
      </c>
      <c r="F7" t="str">
        <f>IF(LEN(B6)&gt;0, "dry", "")</f>
        <v/>
      </c>
      <c r="G7" s="10"/>
      <c r="H7" s="13"/>
      <c r="I7" s="12"/>
      <c r="J7" s="13"/>
      <c r="K7" s="12" t="str">
        <f t="shared" ref="K7" si="6">IF(LEN(B6)&gt;0, "MassCheck", "")</f>
        <v/>
      </c>
      <c r="L7" s="13"/>
      <c r="M7" s="29" t="str">
        <f t="shared" si="0"/>
        <v/>
      </c>
    </row>
    <row r="8" spans="1:13" x14ac:dyDescent="0.2">
      <c r="A8" s="7" t="s">
        <v>30</v>
      </c>
      <c r="B8" s="13"/>
      <c r="C8" s="13" t="str">
        <f t="shared" si="1"/>
        <v/>
      </c>
      <c r="D8" t="str">
        <f t="shared" ref="D8" si="7">IF(LEN(B8)&gt;0, "HPLC", "")</f>
        <v/>
      </c>
      <c r="F8" t="str">
        <f t="shared" ref="F8" si="8">IF(LEN(B8)&gt;0, "dry", "")</f>
        <v/>
      </c>
      <c r="G8" s="10"/>
      <c r="H8" s="13"/>
      <c r="I8" s="12"/>
      <c r="J8" s="13"/>
      <c r="K8" s="12" t="str">
        <f t="shared" ref="K8" si="9">IF(LEN(B8)&gt;0, "MassCheck", "")</f>
        <v/>
      </c>
      <c r="L8" s="13"/>
      <c r="M8" s="29" t="str">
        <f t="shared" si="0"/>
        <v/>
      </c>
    </row>
    <row r="9" spans="1:13" x14ac:dyDescent="0.2">
      <c r="A9" s="7" t="s">
        <v>30</v>
      </c>
      <c r="B9" s="13" t="str">
        <f>IF(B8&lt;&gt;"",B8,"")</f>
        <v/>
      </c>
      <c r="C9" s="13" t="str">
        <f t="shared" si="1"/>
        <v/>
      </c>
      <c r="D9" t="str">
        <f t="shared" si="2"/>
        <v/>
      </c>
      <c r="E9" t="str">
        <f t="shared" ref="E9" si="10">IF(E8&lt;&gt;"", E8, "")</f>
        <v/>
      </c>
      <c r="F9" t="str">
        <f t="shared" ref="F9" si="11">IF(LEN(B8)&gt;0, "dry", "")</f>
        <v/>
      </c>
      <c r="G9" s="10"/>
      <c r="H9" s="12"/>
      <c r="I9" s="12"/>
      <c r="J9" s="13"/>
      <c r="K9" s="12" t="str">
        <f t="shared" ref="K9" si="12">IF(LEN(B8)&gt;0, "MassCheck", "")</f>
        <v/>
      </c>
      <c r="L9" s="13"/>
      <c r="M9" s="29" t="str">
        <f t="shared" si="0"/>
        <v/>
      </c>
    </row>
    <row r="10" spans="1:13" x14ac:dyDescent="0.2">
      <c r="A10" s="7" t="s">
        <v>30</v>
      </c>
      <c r="B10" s="13"/>
      <c r="C10" s="13" t="str">
        <f t="shared" si="1"/>
        <v/>
      </c>
      <c r="D10" t="str">
        <f t="shared" ref="D10" si="13">IF(LEN(B10)&gt;0, "HPLC", "")</f>
        <v/>
      </c>
      <c r="F10" t="str">
        <f t="shared" ref="F10" si="14">IF(LEN(B10)&gt;0, "dry", "")</f>
        <v/>
      </c>
      <c r="G10" s="12"/>
      <c r="H10" s="12"/>
      <c r="I10" s="12"/>
      <c r="J10" s="13"/>
      <c r="K10" s="12" t="str">
        <f t="shared" ref="K10" si="15">IF(LEN(B10)&gt;0, "MassCheck", "")</f>
        <v/>
      </c>
      <c r="L10" s="13"/>
      <c r="M10" s="29" t="str">
        <f t="shared" si="0"/>
        <v/>
      </c>
    </row>
    <row r="11" spans="1:13" x14ac:dyDescent="0.2">
      <c r="A11" s="7" t="s">
        <v>30</v>
      </c>
      <c r="B11" s="13" t="str">
        <f>IF(B10&lt;&gt;"",B10,"")</f>
        <v/>
      </c>
      <c r="C11" s="13" t="str">
        <f t="shared" si="1"/>
        <v/>
      </c>
      <c r="D11" t="str">
        <f t="shared" si="2"/>
        <v/>
      </c>
      <c r="E11" t="str">
        <f t="shared" ref="E11" si="16">IF(E10&lt;&gt;"", E10, "")</f>
        <v/>
      </c>
      <c r="F11" t="str">
        <f t="shared" ref="F11" si="17">IF(LEN(B10)&gt;0, "dry", "")</f>
        <v/>
      </c>
      <c r="G11" s="12"/>
      <c r="H11" s="12"/>
      <c r="I11" s="12"/>
      <c r="J11" s="13"/>
      <c r="K11" s="12" t="str">
        <f t="shared" ref="K11" si="18">IF(LEN(B10)&gt;0, "MassCheck", "")</f>
        <v/>
      </c>
      <c r="L11" s="13"/>
      <c r="M11" s="29" t="str">
        <f t="shared" si="0"/>
        <v/>
      </c>
    </row>
    <row r="12" spans="1:13" x14ac:dyDescent="0.2">
      <c r="A12" s="7" t="s">
        <v>30</v>
      </c>
      <c r="B12" s="13"/>
      <c r="C12" s="13" t="str">
        <f t="shared" si="1"/>
        <v/>
      </c>
      <c r="D12" t="str">
        <f t="shared" ref="D12" si="19">IF(LEN(B12)&gt;0, "HPLC", "")</f>
        <v/>
      </c>
      <c r="F12" t="str">
        <f t="shared" ref="F12" si="20">IF(LEN(B12)&gt;0, "dry", "")</f>
        <v/>
      </c>
      <c r="G12" s="10"/>
      <c r="H12" s="12"/>
      <c r="I12" s="12"/>
      <c r="J12" s="13"/>
      <c r="K12" s="12" t="str">
        <f t="shared" ref="K12" si="21">IF(LEN(B12)&gt;0, "MassCheck", "")</f>
        <v/>
      </c>
      <c r="L12" s="13"/>
      <c r="M12" s="29" t="str">
        <f t="shared" si="0"/>
        <v/>
      </c>
    </row>
    <row r="13" spans="1:13" x14ac:dyDescent="0.2">
      <c r="A13" s="7" t="s">
        <v>30</v>
      </c>
      <c r="B13" s="13" t="str">
        <f>IF(B12&lt;&gt;"",B12,"")</f>
        <v/>
      </c>
      <c r="C13" s="13" t="str">
        <f t="shared" si="1"/>
        <v/>
      </c>
      <c r="D13" t="str">
        <f t="shared" si="2"/>
        <v/>
      </c>
      <c r="E13" t="str">
        <f t="shared" ref="E13" si="22">IF(E12&lt;&gt;"", E12, "")</f>
        <v/>
      </c>
      <c r="F13" t="str">
        <f t="shared" ref="F13" si="23">IF(LEN(B12)&gt;0, "dry", "")</f>
        <v/>
      </c>
      <c r="G13" s="10"/>
      <c r="H13" s="12"/>
      <c r="I13" s="12"/>
      <c r="J13" s="13"/>
      <c r="K13" s="12" t="str">
        <f t="shared" ref="K13" si="24">IF(LEN(B12)&gt;0, "MassCheck", "")</f>
        <v/>
      </c>
      <c r="L13" s="13"/>
      <c r="M13" s="29" t="str">
        <f t="shared" si="0"/>
        <v/>
      </c>
    </row>
    <row r="14" spans="1:13" x14ac:dyDescent="0.2">
      <c r="A14" s="7" t="s">
        <v>30</v>
      </c>
      <c r="B14" s="13"/>
      <c r="C14" s="13" t="str">
        <f t="shared" si="1"/>
        <v/>
      </c>
      <c r="D14" t="str">
        <f t="shared" ref="D14" si="25">IF(LEN(B14)&gt;0, "HPLC", "")</f>
        <v/>
      </c>
      <c r="F14" t="str">
        <f t="shared" ref="F14" si="26">IF(LEN(B14)&gt;0, "dry", "")</f>
        <v/>
      </c>
      <c r="G14" s="12"/>
      <c r="H14" s="12"/>
      <c r="I14" s="12"/>
      <c r="J14" s="13"/>
      <c r="K14" s="12" t="str">
        <f t="shared" ref="K14" si="27">IF(LEN(B14)&gt;0, "MassCheck", "")</f>
        <v/>
      </c>
      <c r="L14" s="13"/>
      <c r="M14" s="29" t="str">
        <f t="shared" si="0"/>
        <v/>
      </c>
    </row>
    <row r="15" spans="1:13" x14ac:dyDescent="0.2">
      <c r="A15" s="7" t="s">
        <v>30</v>
      </c>
      <c r="B15" s="13" t="str">
        <f>IF(B14&lt;&gt;"",B14,"")</f>
        <v/>
      </c>
      <c r="C15" s="13" t="str">
        <f t="shared" si="1"/>
        <v/>
      </c>
      <c r="D15" t="str">
        <f t="shared" si="2"/>
        <v/>
      </c>
      <c r="E15" t="str">
        <f t="shared" ref="E15" si="28">IF(E14&lt;&gt;"", E14, "")</f>
        <v/>
      </c>
      <c r="F15" t="str">
        <f t="shared" ref="F15" si="29">IF(LEN(B14)&gt;0, "dry", "")</f>
        <v/>
      </c>
      <c r="G15" s="13"/>
      <c r="H15" s="12"/>
      <c r="I15" s="12"/>
      <c r="J15" s="13"/>
      <c r="K15" s="12" t="str">
        <f t="shared" ref="K15" si="30">IF(LEN(B14)&gt;0, "MassCheck", "")</f>
        <v/>
      </c>
      <c r="L15" s="13"/>
      <c r="M15" s="29" t="str">
        <f t="shared" si="0"/>
        <v/>
      </c>
    </row>
    <row r="16" spans="1:13" x14ac:dyDescent="0.2">
      <c r="A16" s="7" t="s">
        <v>30</v>
      </c>
      <c r="B16" s="13"/>
      <c r="C16" s="13" t="str">
        <f t="shared" si="1"/>
        <v/>
      </c>
      <c r="D16" t="str">
        <f t="shared" ref="D16" si="31">IF(LEN(B16)&gt;0, "HPLC", "")</f>
        <v/>
      </c>
      <c r="F16" t="str">
        <f t="shared" ref="F16" si="32">IF(LEN(B16)&gt;0, "dry", "")</f>
        <v/>
      </c>
      <c r="G16" s="12"/>
      <c r="H16" s="12"/>
      <c r="I16" s="12"/>
      <c r="J16" s="13"/>
      <c r="K16" s="12" t="str">
        <f t="shared" ref="K16" si="33">IF(LEN(B16)&gt;0, "MassCheck", "")</f>
        <v/>
      </c>
      <c r="L16" s="13"/>
      <c r="M16" s="29" t="str">
        <f t="shared" si="0"/>
        <v/>
      </c>
    </row>
    <row r="17" spans="1:13" x14ac:dyDescent="0.2">
      <c r="A17" s="7" t="s">
        <v>30</v>
      </c>
      <c r="B17" s="13" t="str">
        <f>IF(B16&lt;&gt;"",B16,"")</f>
        <v/>
      </c>
      <c r="C17" s="13" t="str">
        <f t="shared" si="1"/>
        <v/>
      </c>
      <c r="D17" t="str">
        <f t="shared" si="2"/>
        <v/>
      </c>
      <c r="E17" t="str">
        <f t="shared" ref="E17" si="34">IF(E16&lt;&gt;"", E16, "")</f>
        <v/>
      </c>
      <c r="F17" t="str">
        <f t="shared" ref="F17" si="35">IF(LEN(B16)&gt;0, "dry", "")</f>
        <v/>
      </c>
      <c r="G17" s="12"/>
      <c r="H17" s="12"/>
      <c r="I17" s="12"/>
      <c r="J17" s="13"/>
      <c r="K17" s="12" t="str">
        <f t="shared" ref="K17" si="36">IF(LEN(B16)&gt;0, "MassCheck", "")</f>
        <v/>
      </c>
      <c r="L17" s="13"/>
      <c r="M17" s="29" t="str">
        <f t="shared" si="0"/>
        <v/>
      </c>
    </row>
    <row r="18" spans="1:13" x14ac:dyDescent="0.2">
      <c r="A18" s="7" t="s">
        <v>30</v>
      </c>
      <c r="B18" s="13"/>
      <c r="C18" s="13" t="str">
        <f t="shared" si="1"/>
        <v/>
      </c>
      <c r="D18" t="str">
        <f t="shared" ref="D18" si="37">IF(LEN(B18)&gt;0, "HPLC", "")</f>
        <v/>
      </c>
      <c r="F18" t="str">
        <f t="shared" ref="F18" si="38">IF(LEN(B18)&gt;0, "dry", "")</f>
        <v/>
      </c>
      <c r="G18" s="12"/>
      <c r="H18" s="12"/>
      <c r="I18" s="12"/>
      <c r="J18" s="13"/>
      <c r="K18" s="12" t="str">
        <f t="shared" ref="K18" si="39">IF(LEN(B18)&gt;0, "MassCheck", "")</f>
        <v/>
      </c>
      <c r="L18" s="13"/>
      <c r="M18" s="29" t="str">
        <f t="shared" si="0"/>
        <v/>
      </c>
    </row>
    <row r="19" spans="1:13" x14ac:dyDescent="0.2">
      <c r="A19" s="7" t="s">
        <v>30</v>
      </c>
      <c r="B19" s="13" t="str">
        <f>IF(B18&lt;&gt;"",B18,"")</f>
        <v/>
      </c>
      <c r="C19" s="13" t="str">
        <f t="shared" si="1"/>
        <v/>
      </c>
      <c r="D19" t="str">
        <f t="shared" si="2"/>
        <v/>
      </c>
      <c r="E19" t="str">
        <f t="shared" ref="E19" si="40">IF(E18&lt;&gt;"", E18, "")</f>
        <v/>
      </c>
      <c r="F19" t="str">
        <f t="shared" ref="F19" si="41">IF(LEN(B18)&gt;0, "dry", "")</f>
        <v/>
      </c>
      <c r="G19" s="12"/>
      <c r="H19" s="12"/>
      <c r="I19" s="12"/>
      <c r="J19" s="13"/>
      <c r="K19" s="12" t="str">
        <f t="shared" ref="K19" si="42">IF(LEN(B18)&gt;0, "MassCheck", "")</f>
        <v/>
      </c>
      <c r="L19" s="13"/>
      <c r="M19" s="29" t="str">
        <f t="shared" si="0"/>
        <v/>
      </c>
    </row>
    <row r="20" spans="1:13" x14ac:dyDescent="0.2">
      <c r="A20" s="7" t="s">
        <v>30</v>
      </c>
      <c r="B20" s="13"/>
      <c r="C20" s="13" t="str">
        <f t="shared" si="1"/>
        <v/>
      </c>
      <c r="D20" t="str">
        <f t="shared" ref="D20" si="43">IF(LEN(B20)&gt;0, "HPLC", "")</f>
        <v/>
      </c>
      <c r="F20" t="str">
        <f t="shared" ref="F20" si="44">IF(LEN(B20)&gt;0, "dry", "")</f>
        <v/>
      </c>
      <c r="G20" s="12"/>
      <c r="H20" s="12"/>
      <c r="I20" s="12"/>
      <c r="J20" s="13"/>
      <c r="K20" s="12" t="str">
        <f t="shared" ref="K20" si="45">IF(LEN(B20)&gt;0, "MassCheck", "")</f>
        <v/>
      </c>
      <c r="L20" s="13"/>
      <c r="M20" s="29" t="str">
        <f t="shared" si="0"/>
        <v/>
      </c>
    </row>
    <row r="21" spans="1:13" x14ac:dyDescent="0.2">
      <c r="A21" s="7" t="s">
        <v>30</v>
      </c>
      <c r="B21" s="13" t="str">
        <f>IF(B20&lt;&gt;"",B20,"")</f>
        <v/>
      </c>
      <c r="C21" s="13" t="str">
        <f t="shared" si="1"/>
        <v/>
      </c>
      <c r="D21" t="str">
        <f t="shared" si="2"/>
        <v/>
      </c>
      <c r="E21" t="str">
        <f t="shared" ref="E21" si="46">IF(E20&lt;&gt;"", E20, "")</f>
        <v/>
      </c>
      <c r="F21" t="str">
        <f t="shared" ref="F21" si="47">IF(LEN(B20)&gt;0, "dry", "")</f>
        <v/>
      </c>
      <c r="G21" s="12"/>
      <c r="H21" s="12"/>
      <c r="I21" s="12"/>
      <c r="J21" s="13"/>
      <c r="K21" s="12" t="str">
        <f t="shared" ref="K21" si="48">IF(LEN(B20)&gt;0, "MassCheck", "")</f>
        <v/>
      </c>
      <c r="L21" s="13"/>
      <c r="M21" s="29" t="str">
        <f t="shared" si="0"/>
        <v/>
      </c>
    </row>
    <row r="22" spans="1:13" x14ac:dyDescent="0.2">
      <c r="A22" s="7" t="s">
        <v>30</v>
      </c>
      <c r="B22" s="13"/>
      <c r="C22" s="13" t="str">
        <f t="shared" si="1"/>
        <v/>
      </c>
      <c r="D22" t="str">
        <f t="shared" ref="D22" si="49">IF(LEN(B22)&gt;0, "HPLC", "")</f>
        <v/>
      </c>
      <c r="F22" t="str">
        <f t="shared" ref="F22" si="50">IF(LEN(B22)&gt;0, "dry", "")</f>
        <v/>
      </c>
      <c r="G22" s="12"/>
      <c r="H22" s="12"/>
      <c r="I22" s="12"/>
      <c r="J22" s="13"/>
      <c r="K22" s="12" t="str">
        <f t="shared" ref="K22" si="51">IF(LEN(B22)&gt;0, "MassCheck", "")</f>
        <v/>
      </c>
      <c r="L22" s="13"/>
      <c r="M22" s="29" t="str">
        <f t="shared" si="0"/>
        <v/>
      </c>
    </row>
    <row r="23" spans="1:13" x14ac:dyDescent="0.2">
      <c r="A23" s="7" t="s">
        <v>30</v>
      </c>
      <c r="B23" s="13" t="str">
        <f>IF(B22&lt;&gt;"",B22,"")</f>
        <v/>
      </c>
      <c r="C23" s="13" t="str">
        <f t="shared" si="1"/>
        <v/>
      </c>
      <c r="D23" t="str">
        <f t="shared" si="2"/>
        <v/>
      </c>
      <c r="E23" t="str">
        <f t="shared" ref="E23" si="52">IF(E22&lt;&gt;"", E22, "")</f>
        <v/>
      </c>
      <c r="F23" t="str">
        <f t="shared" ref="F23" si="53">IF(LEN(B22)&gt;0, "dry", "")</f>
        <v/>
      </c>
      <c r="G23" s="12"/>
      <c r="H23" s="12"/>
      <c r="I23" s="12"/>
      <c r="J23" s="13"/>
      <c r="K23" s="12" t="str">
        <f t="shared" ref="K23" si="54">IF(LEN(B22)&gt;0, "MassCheck", "")</f>
        <v/>
      </c>
      <c r="L23" s="13"/>
      <c r="M23" s="29" t="str">
        <f t="shared" si="0"/>
        <v/>
      </c>
    </row>
    <row r="24" spans="1:13" x14ac:dyDescent="0.2">
      <c r="A24" s="7" t="s">
        <v>30</v>
      </c>
      <c r="B24" s="13"/>
      <c r="C24" s="13" t="str">
        <f t="shared" si="1"/>
        <v/>
      </c>
      <c r="D24" t="str">
        <f t="shared" ref="D24" si="55">IF(LEN(B24)&gt;0, "HPLC", "")</f>
        <v/>
      </c>
      <c r="F24" t="str">
        <f t="shared" ref="F24" si="56">IF(LEN(B24)&gt;0, "dry", "")</f>
        <v/>
      </c>
      <c r="G24" s="12"/>
      <c r="H24" s="12"/>
      <c r="I24" s="12"/>
      <c r="J24" s="13"/>
      <c r="K24" s="12" t="str">
        <f t="shared" ref="K24" si="57">IF(LEN(B24)&gt;0, "MassCheck", "")</f>
        <v/>
      </c>
      <c r="L24" s="13"/>
      <c r="M24" s="29" t="str">
        <f t="shared" si="0"/>
        <v/>
      </c>
    </row>
    <row r="25" spans="1:13" x14ac:dyDescent="0.2">
      <c r="A25" s="7" t="s">
        <v>30</v>
      </c>
      <c r="B25" s="13" t="str">
        <f>IF(B24&lt;&gt;"",B24,"")</f>
        <v/>
      </c>
      <c r="C25" s="13" t="str">
        <f t="shared" si="1"/>
        <v/>
      </c>
      <c r="D25" t="str">
        <f t="shared" si="2"/>
        <v/>
      </c>
      <c r="E25" t="str">
        <f t="shared" ref="E25" si="58">IF(E24&lt;&gt;"", E24, "")</f>
        <v/>
      </c>
      <c r="F25" t="str">
        <f t="shared" ref="F25" si="59">IF(LEN(B24)&gt;0, "dry", "")</f>
        <v/>
      </c>
      <c r="G25" s="12"/>
      <c r="H25" s="12"/>
      <c r="I25" s="12"/>
      <c r="J25" s="13"/>
      <c r="K25" s="12" t="str">
        <f t="shared" ref="K25" si="60">IF(LEN(B24)&gt;0, "MassCheck", "")</f>
        <v/>
      </c>
      <c r="L25" s="13"/>
      <c r="M25" s="29" t="str">
        <f t="shared" si="0"/>
        <v/>
      </c>
    </row>
    <row r="26" spans="1:13" x14ac:dyDescent="0.2">
      <c r="A26" s="7" t="s">
        <v>30</v>
      </c>
      <c r="B26" s="13"/>
      <c r="C26" s="13" t="str">
        <f t="shared" si="1"/>
        <v/>
      </c>
      <c r="D26" t="str">
        <f t="shared" ref="D26" si="61">IF(LEN(B26)&gt;0, "HPLC", "")</f>
        <v/>
      </c>
      <c r="F26" t="str">
        <f t="shared" ref="F26" si="62">IF(LEN(B26)&gt;0, "dry", "")</f>
        <v/>
      </c>
      <c r="G26" s="12"/>
      <c r="H26" s="12"/>
      <c r="I26" s="12"/>
      <c r="J26" s="13"/>
      <c r="K26" s="12" t="str">
        <f t="shared" ref="K26" si="63">IF(LEN(B26)&gt;0, "MassCheck", "")</f>
        <v/>
      </c>
      <c r="L26" s="13"/>
      <c r="M26" s="29" t="str">
        <f t="shared" si="0"/>
        <v/>
      </c>
    </row>
    <row r="27" spans="1:13" x14ac:dyDescent="0.2">
      <c r="A27" s="7" t="s">
        <v>30</v>
      </c>
      <c r="B27" s="13" t="str">
        <f>IF(B26&lt;&gt;"",B26,"")</f>
        <v/>
      </c>
      <c r="C27" s="13" t="str">
        <f t="shared" si="1"/>
        <v/>
      </c>
      <c r="D27" t="str">
        <f t="shared" si="2"/>
        <v/>
      </c>
      <c r="E27" t="str">
        <f t="shared" ref="E27" si="64">IF(E26&lt;&gt;"", E26, "")</f>
        <v/>
      </c>
      <c r="F27" t="str">
        <f t="shared" ref="F27" si="65">IF(LEN(B26)&gt;0, "dry", "")</f>
        <v/>
      </c>
      <c r="G27" s="12"/>
      <c r="H27" s="12"/>
      <c r="I27" s="12"/>
      <c r="J27" s="13"/>
      <c r="K27" s="12" t="str">
        <f t="shared" ref="K27" si="66">IF(LEN(B26)&gt;0, "MassCheck", "")</f>
        <v/>
      </c>
      <c r="L27" s="13"/>
      <c r="M27" s="29" t="str">
        <f t="shared" si="0"/>
        <v/>
      </c>
    </row>
    <row r="28" spans="1:13" x14ac:dyDescent="0.2">
      <c r="A28" s="7" t="s">
        <v>30</v>
      </c>
      <c r="B28" s="13"/>
      <c r="C28" s="13" t="str">
        <f t="shared" si="1"/>
        <v/>
      </c>
      <c r="D28" t="str">
        <f t="shared" ref="D28" si="67">IF(LEN(B28)&gt;0, "HPLC", "")</f>
        <v/>
      </c>
      <c r="F28" t="str">
        <f t="shared" ref="F28" si="68">IF(LEN(B28)&gt;0, "dry", "")</f>
        <v/>
      </c>
      <c r="G28" s="12"/>
      <c r="H28" s="12"/>
      <c r="I28" s="12"/>
      <c r="J28" s="13"/>
      <c r="K28" s="12" t="str">
        <f t="shared" ref="K28" si="69">IF(LEN(B28)&gt;0, "MassCheck", "")</f>
        <v/>
      </c>
      <c r="L28" s="13"/>
      <c r="M28" s="29" t="str">
        <f t="shared" si="0"/>
        <v/>
      </c>
    </row>
    <row r="29" spans="1:13" x14ac:dyDescent="0.2">
      <c r="A29" s="7" t="s">
        <v>30</v>
      </c>
      <c r="B29" s="13" t="str">
        <f>IF(B28&lt;&gt;"",B28,"")</f>
        <v/>
      </c>
      <c r="C29" s="13" t="str">
        <f t="shared" si="1"/>
        <v/>
      </c>
      <c r="D29" t="str">
        <f t="shared" si="2"/>
        <v/>
      </c>
      <c r="E29" t="str">
        <f t="shared" ref="E29" si="70">IF(E28&lt;&gt;"", E28, "")</f>
        <v/>
      </c>
      <c r="F29" t="str">
        <f t="shared" ref="F29" si="71">IF(LEN(B28)&gt;0, "dry", "")</f>
        <v/>
      </c>
      <c r="G29" s="12"/>
      <c r="H29" s="12"/>
      <c r="I29" s="12"/>
      <c r="J29" s="13"/>
      <c r="K29" s="12" t="str">
        <f t="shared" ref="K29" si="72">IF(LEN(B28)&gt;0, "MassCheck", "")</f>
        <v/>
      </c>
      <c r="L29" s="13"/>
      <c r="M29" s="29" t="str">
        <f t="shared" si="0"/>
        <v/>
      </c>
    </row>
    <row r="30" spans="1:13" x14ac:dyDescent="0.2">
      <c r="A30" s="7" t="s">
        <v>30</v>
      </c>
      <c r="B30" s="13"/>
      <c r="C30" s="13" t="str">
        <f t="shared" si="1"/>
        <v/>
      </c>
      <c r="D30" t="str">
        <f t="shared" ref="D30" si="73">IF(LEN(B30)&gt;0, "HPLC", "")</f>
        <v/>
      </c>
      <c r="F30" t="str">
        <f t="shared" ref="F30" si="74">IF(LEN(B30)&gt;0, "dry", "")</f>
        <v/>
      </c>
      <c r="G30" s="12"/>
      <c r="H30" s="12"/>
      <c r="I30" s="12"/>
      <c r="J30" s="13"/>
      <c r="K30" s="12" t="str">
        <f t="shared" ref="K30" si="75">IF(LEN(B30)&gt;0, "MassCheck", "")</f>
        <v/>
      </c>
      <c r="L30" s="13"/>
      <c r="M30" s="29" t="str">
        <f t="shared" si="0"/>
        <v/>
      </c>
    </row>
    <row r="31" spans="1:13" x14ac:dyDescent="0.2">
      <c r="A31" s="7" t="s">
        <v>30</v>
      </c>
      <c r="B31" s="13" t="str">
        <f>IF(B30&lt;&gt;"",B30,"")</f>
        <v/>
      </c>
      <c r="C31" s="13" t="str">
        <f t="shared" si="1"/>
        <v/>
      </c>
      <c r="D31" t="str">
        <f t="shared" si="2"/>
        <v/>
      </c>
      <c r="E31" t="str">
        <f t="shared" ref="E31" si="76">IF(E30&lt;&gt;"", E30, "")</f>
        <v/>
      </c>
      <c r="F31" t="str">
        <f t="shared" ref="F31" si="77">IF(LEN(B30)&gt;0, "dry", "")</f>
        <v/>
      </c>
      <c r="H31" s="12"/>
      <c r="I31" s="12"/>
      <c r="J31" s="13"/>
      <c r="K31" s="12" t="str">
        <f t="shared" ref="K31" si="78">IF(LEN(B30)&gt;0, "MassCheck", "")</f>
        <v/>
      </c>
      <c r="L31" s="13"/>
      <c r="M31" s="29" t="str">
        <f t="shared" si="0"/>
        <v/>
      </c>
    </row>
    <row r="32" spans="1:13" x14ac:dyDescent="0.2">
      <c r="A32" s="7" t="s">
        <v>30</v>
      </c>
      <c r="B32" s="13"/>
      <c r="C32" s="13" t="str">
        <f t="shared" si="1"/>
        <v/>
      </c>
      <c r="D32" t="str">
        <f t="shared" ref="D32" si="79">IF(LEN(B32)&gt;0, "HPLC", "")</f>
        <v/>
      </c>
      <c r="F32" t="str">
        <f t="shared" ref="F32" si="80">IF(LEN(B32)&gt;0, "dry", "")</f>
        <v/>
      </c>
      <c r="G32" s="12"/>
      <c r="H32" s="12"/>
      <c r="I32" s="12"/>
      <c r="J32" s="13"/>
      <c r="K32" s="12" t="str">
        <f t="shared" ref="K32" si="81">IF(LEN(B32)&gt;0, "MassCheck", "")</f>
        <v/>
      </c>
      <c r="L32" s="13"/>
      <c r="M32" s="29" t="str">
        <f t="shared" si="0"/>
        <v/>
      </c>
    </row>
    <row r="33" spans="1:13" x14ac:dyDescent="0.2">
      <c r="A33" s="7" t="s">
        <v>30</v>
      </c>
      <c r="B33" s="13" t="str">
        <f>IF(B32&lt;&gt;"",B32,"")</f>
        <v/>
      </c>
      <c r="C33" s="13" t="str">
        <f t="shared" si="1"/>
        <v/>
      </c>
      <c r="D33" t="str">
        <f t="shared" si="2"/>
        <v/>
      </c>
      <c r="E33" t="str">
        <f t="shared" ref="E33" si="82">IF(E32&lt;&gt;"", E32, "")</f>
        <v/>
      </c>
      <c r="F33" t="str">
        <f t="shared" ref="F33" si="83">IF(LEN(B32)&gt;0, "dry", "")</f>
        <v/>
      </c>
      <c r="G33" s="12"/>
      <c r="H33" s="12"/>
      <c r="I33" s="12"/>
      <c r="J33" s="13"/>
      <c r="K33" s="12" t="str">
        <f t="shared" ref="K33" si="84">IF(LEN(B32)&gt;0, "MassCheck", "")</f>
        <v/>
      </c>
      <c r="L33" s="13"/>
      <c r="M33" s="29" t="str">
        <f t="shared" si="0"/>
        <v/>
      </c>
    </row>
    <row r="34" spans="1:13" x14ac:dyDescent="0.2">
      <c r="A34" s="7" t="s">
        <v>30</v>
      </c>
      <c r="B34" s="13"/>
      <c r="C34" s="13" t="str">
        <f t="shared" si="1"/>
        <v/>
      </c>
      <c r="D34" t="str">
        <f t="shared" ref="D34" si="85">IF(LEN(B34)&gt;0, "HPLC", "")</f>
        <v/>
      </c>
      <c r="F34" t="str">
        <f t="shared" ref="F34" si="86">IF(LEN(B34)&gt;0, "dry", "")</f>
        <v/>
      </c>
      <c r="G34" s="12"/>
      <c r="H34" s="12"/>
      <c r="I34" s="12"/>
      <c r="J34" s="13"/>
      <c r="K34" s="12" t="str">
        <f t="shared" ref="K34" si="87">IF(LEN(B34)&gt;0, "MassCheck", "")</f>
        <v/>
      </c>
      <c r="L34" s="13"/>
      <c r="M34" s="29" t="str">
        <f t="shared" ref="M34:M65" si="88">IF(AND(B34&lt;&gt;"",H34&lt;&gt;""),IF(A34="RNA-Duplex",IF(MOD(ROW(),2)=0,IF(B34&lt;&gt;B35,"Please check duplex name - must be identical for both strands!",""),IF(B34&lt;&gt;B33,"Please check duplex name - must be identical for both strands!","")),"Error! - Please check Type or use different form"),"")</f>
        <v/>
      </c>
    </row>
    <row r="35" spans="1:13" x14ac:dyDescent="0.2">
      <c r="A35" s="7" t="s">
        <v>30</v>
      </c>
      <c r="B35" s="13" t="str">
        <f>IF(B34&lt;&gt;"",B34,"")</f>
        <v/>
      </c>
      <c r="C35" s="13" t="str">
        <f t="shared" si="1"/>
        <v/>
      </c>
      <c r="D35" t="str">
        <f t="shared" si="2"/>
        <v/>
      </c>
      <c r="E35" t="str">
        <f t="shared" ref="E35" si="89">IF(E34&lt;&gt;"", E34, "")</f>
        <v/>
      </c>
      <c r="F35" t="str">
        <f t="shared" ref="F35" si="90">IF(LEN(B34)&gt;0, "dry", "")</f>
        <v/>
      </c>
      <c r="G35" s="12"/>
      <c r="H35" s="12"/>
      <c r="I35" s="12"/>
      <c r="J35" s="13"/>
      <c r="K35" s="12" t="str">
        <f t="shared" ref="K35" si="91">IF(LEN(B34)&gt;0, "MassCheck", "")</f>
        <v/>
      </c>
      <c r="L35" s="13"/>
      <c r="M35" s="29" t="str">
        <f t="shared" si="88"/>
        <v/>
      </c>
    </row>
    <row r="36" spans="1:13" x14ac:dyDescent="0.2">
      <c r="A36" s="7" t="s">
        <v>30</v>
      </c>
      <c r="B36" s="13"/>
      <c r="C36" s="13" t="str">
        <f t="shared" si="1"/>
        <v/>
      </c>
      <c r="D36" t="str">
        <f t="shared" ref="D36" si="92">IF(LEN(B36)&gt;0, "HPLC", "")</f>
        <v/>
      </c>
      <c r="F36" t="str">
        <f t="shared" ref="F36" si="93">IF(LEN(B36)&gt;0, "dry", "")</f>
        <v/>
      </c>
      <c r="G36" s="12"/>
      <c r="H36" s="12"/>
      <c r="I36" s="12"/>
      <c r="J36" s="13"/>
      <c r="K36" s="12" t="str">
        <f t="shared" ref="K36" si="94">IF(LEN(B36)&gt;0, "MassCheck", "")</f>
        <v/>
      </c>
      <c r="L36" s="13"/>
      <c r="M36" s="29" t="str">
        <f t="shared" si="88"/>
        <v/>
      </c>
    </row>
    <row r="37" spans="1:13" x14ac:dyDescent="0.2">
      <c r="A37" s="7" t="s">
        <v>30</v>
      </c>
      <c r="B37" s="13" t="str">
        <f>IF(B36&lt;&gt;"",B36,"")</f>
        <v/>
      </c>
      <c r="C37" s="13" t="str">
        <f t="shared" si="1"/>
        <v/>
      </c>
      <c r="D37" t="str">
        <f t="shared" si="2"/>
        <v/>
      </c>
      <c r="E37" t="str">
        <f t="shared" ref="E37" si="95">IF(E36&lt;&gt;"", E36, "")</f>
        <v/>
      </c>
      <c r="F37" t="str">
        <f t="shared" ref="F37" si="96">IF(LEN(B36)&gt;0, "dry", "")</f>
        <v/>
      </c>
      <c r="G37" s="12"/>
      <c r="H37" s="12"/>
      <c r="I37" s="12"/>
      <c r="J37" s="13"/>
      <c r="K37" s="12" t="str">
        <f t="shared" ref="K37" si="97">IF(LEN(B36)&gt;0, "MassCheck", "")</f>
        <v/>
      </c>
      <c r="L37" s="13"/>
      <c r="M37" s="29" t="str">
        <f t="shared" si="88"/>
        <v/>
      </c>
    </row>
    <row r="38" spans="1:13" x14ac:dyDescent="0.2">
      <c r="A38" s="7" t="s">
        <v>30</v>
      </c>
      <c r="B38" s="13"/>
      <c r="C38" s="13" t="str">
        <f t="shared" si="1"/>
        <v/>
      </c>
      <c r="D38" t="str">
        <f t="shared" ref="D38" si="98">IF(LEN(B38)&gt;0, "HPLC", "")</f>
        <v/>
      </c>
      <c r="F38" t="str">
        <f t="shared" ref="F38" si="99">IF(LEN(B38)&gt;0, "dry", "")</f>
        <v/>
      </c>
      <c r="G38" s="12"/>
      <c r="H38" s="12"/>
      <c r="I38" s="12"/>
      <c r="J38" s="13"/>
      <c r="K38" s="12" t="str">
        <f t="shared" ref="K38" si="100">IF(LEN(B38)&gt;0, "MassCheck", "")</f>
        <v/>
      </c>
      <c r="L38" s="13"/>
      <c r="M38" s="29" t="str">
        <f t="shared" si="88"/>
        <v/>
      </c>
    </row>
    <row r="39" spans="1:13" x14ac:dyDescent="0.2">
      <c r="A39" s="7" t="s">
        <v>30</v>
      </c>
      <c r="B39" s="13" t="str">
        <f>IF(B38&lt;&gt;"",B38,"")</f>
        <v/>
      </c>
      <c r="C39" s="13" t="str">
        <f t="shared" si="1"/>
        <v/>
      </c>
      <c r="D39" t="str">
        <f t="shared" si="2"/>
        <v/>
      </c>
      <c r="E39" t="str">
        <f t="shared" ref="E39" si="101">IF(E38&lt;&gt;"", E38, "")</f>
        <v/>
      </c>
      <c r="F39" t="str">
        <f t="shared" ref="F39" si="102">IF(LEN(B38)&gt;0, "dry", "")</f>
        <v/>
      </c>
      <c r="G39" s="12"/>
      <c r="H39" s="12"/>
      <c r="I39" s="12"/>
      <c r="J39" s="13"/>
      <c r="K39" s="12" t="str">
        <f t="shared" ref="K39" si="103">IF(LEN(B38)&gt;0, "MassCheck", "")</f>
        <v/>
      </c>
      <c r="L39" s="13"/>
      <c r="M39" s="29" t="str">
        <f t="shared" si="88"/>
        <v/>
      </c>
    </row>
    <row r="40" spans="1:13" x14ac:dyDescent="0.2">
      <c r="A40" s="7" t="s">
        <v>30</v>
      </c>
      <c r="B40" s="13"/>
      <c r="C40" s="13" t="str">
        <f t="shared" si="1"/>
        <v/>
      </c>
      <c r="D40" t="str">
        <f t="shared" ref="D40" si="104">IF(LEN(B40)&gt;0, "HPLC", "")</f>
        <v/>
      </c>
      <c r="F40" t="str">
        <f t="shared" ref="F40" si="105">IF(LEN(B40)&gt;0, "dry", "")</f>
        <v/>
      </c>
      <c r="G40" s="12"/>
      <c r="H40" s="12"/>
      <c r="I40" s="12"/>
      <c r="J40" s="13"/>
      <c r="K40" s="12" t="str">
        <f t="shared" ref="K40" si="106">IF(LEN(B40)&gt;0, "MassCheck", "")</f>
        <v/>
      </c>
      <c r="L40" s="13"/>
      <c r="M40" s="29" t="str">
        <f t="shared" si="88"/>
        <v/>
      </c>
    </row>
    <row r="41" spans="1:13" x14ac:dyDescent="0.2">
      <c r="A41" s="7" t="s">
        <v>30</v>
      </c>
      <c r="B41" s="13" t="str">
        <f>IF(B40&lt;&gt;"",B40,"")</f>
        <v/>
      </c>
      <c r="C41" s="13" t="str">
        <f t="shared" si="1"/>
        <v/>
      </c>
      <c r="D41" t="str">
        <f t="shared" si="2"/>
        <v/>
      </c>
      <c r="E41" t="str">
        <f t="shared" ref="E41" si="107">IF(E40&lt;&gt;"", E40, "")</f>
        <v/>
      </c>
      <c r="F41" t="str">
        <f t="shared" ref="F41" si="108">IF(LEN(B40)&gt;0, "dry", "")</f>
        <v/>
      </c>
      <c r="G41" s="12"/>
      <c r="H41" s="12"/>
      <c r="I41" s="12"/>
      <c r="J41" s="13"/>
      <c r="K41" s="12" t="str">
        <f t="shared" ref="K41" si="109">IF(LEN(B40)&gt;0, "MassCheck", "")</f>
        <v/>
      </c>
      <c r="L41" s="13"/>
      <c r="M41" s="29" t="str">
        <f t="shared" si="88"/>
        <v/>
      </c>
    </row>
    <row r="42" spans="1:13" x14ac:dyDescent="0.2">
      <c r="A42" s="7" t="s">
        <v>30</v>
      </c>
      <c r="B42" s="13"/>
      <c r="C42" s="13" t="str">
        <f t="shared" si="1"/>
        <v/>
      </c>
      <c r="D42" t="str">
        <f t="shared" ref="D42" si="110">IF(LEN(B42)&gt;0, "HPLC", "")</f>
        <v/>
      </c>
      <c r="F42" t="str">
        <f t="shared" ref="F42" si="111">IF(LEN(B42)&gt;0, "dry", "")</f>
        <v/>
      </c>
      <c r="G42" s="12"/>
      <c r="H42" s="12"/>
      <c r="I42" s="12"/>
      <c r="J42" s="13"/>
      <c r="K42" s="12" t="str">
        <f t="shared" ref="K42" si="112">IF(LEN(B42)&gt;0, "MassCheck", "")</f>
        <v/>
      </c>
      <c r="L42" s="13"/>
      <c r="M42" s="29" t="str">
        <f t="shared" si="88"/>
        <v/>
      </c>
    </row>
    <row r="43" spans="1:13" x14ac:dyDescent="0.2">
      <c r="A43" s="7" t="s">
        <v>30</v>
      </c>
      <c r="B43" s="13" t="str">
        <f>IF(B42&lt;&gt;"",B42,"")</f>
        <v/>
      </c>
      <c r="C43" s="13" t="str">
        <f t="shared" si="1"/>
        <v/>
      </c>
      <c r="D43" t="str">
        <f t="shared" si="2"/>
        <v/>
      </c>
      <c r="E43" t="str">
        <f t="shared" ref="E43" si="113">IF(E42&lt;&gt;"", E42, "")</f>
        <v/>
      </c>
      <c r="F43" t="str">
        <f t="shared" ref="F43" si="114">IF(LEN(B42)&gt;0, "dry", "")</f>
        <v/>
      </c>
      <c r="G43" s="12"/>
      <c r="H43" s="12"/>
      <c r="I43" s="12"/>
      <c r="J43" s="13"/>
      <c r="K43" s="12" t="str">
        <f t="shared" ref="K43" si="115">IF(LEN(B42)&gt;0, "MassCheck", "")</f>
        <v/>
      </c>
      <c r="L43" s="13"/>
      <c r="M43" s="29" t="str">
        <f t="shared" si="88"/>
        <v/>
      </c>
    </row>
    <row r="44" spans="1:13" x14ac:dyDescent="0.2">
      <c r="A44" s="7" t="s">
        <v>30</v>
      </c>
      <c r="B44" s="13"/>
      <c r="C44" s="13" t="str">
        <f t="shared" si="1"/>
        <v/>
      </c>
      <c r="D44" t="str">
        <f t="shared" ref="D44" si="116">IF(LEN(B44)&gt;0, "HPLC", "")</f>
        <v/>
      </c>
      <c r="F44" t="str">
        <f t="shared" ref="F44" si="117">IF(LEN(B44)&gt;0, "dry", "")</f>
        <v/>
      </c>
      <c r="G44" s="10"/>
      <c r="H44" s="12"/>
      <c r="I44" s="12"/>
      <c r="J44" s="13"/>
      <c r="K44" s="12" t="str">
        <f t="shared" ref="K44" si="118">IF(LEN(B44)&gt;0, "MassCheck", "")</f>
        <v/>
      </c>
      <c r="L44" s="13"/>
      <c r="M44" s="29" t="str">
        <f t="shared" si="88"/>
        <v/>
      </c>
    </row>
    <row r="45" spans="1:13" x14ac:dyDescent="0.2">
      <c r="A45" s="7" t="s">
        <v>30</v>
      </c>
      <c r="B45" s="13" t="str">
        <f>IF(B44&lt;&gt;"",B44,"")</f>
        <v/>
      </c>
      <c r="C45" s="13" t="str">
        <f t="shared" si="1"/>
        <v/>
      </c>
      <c r="D45" t="str">
        <f t="shared" si="2"/>
        <v/>
      </c>
      <c r="E45" t="str">
        <f t="shared" ref="E45" si="119">IF(E44&lt;&gt;"", E44, "")</f>
        <v/>
      </c>
      <c r="F45" t="str">
        <f t="shared" ref="F45" si="120">IF(LEN(B44)&gt;0, "dry", "")</f>
        <v/>
      </c>
      <c r="G45" s="11"/>
      <c r="H45" s="12"/>
      <c r="I45" s="12"/>
      <c r="J45" s="13"/>
      <c r="K45" s="12" t="str">
        <f t="shared" ref="K45" si="121">IF(LEN(B44)&gt;0, "MassCheck", "")</f>
        <v/>
      </c>
      <c r="L45" s="13"/>
      <c r="M45" s="29" t="str">
        <f t="shared" si="88"/>
        <v/>
      </c>
    </row>
    <row r="46" spans="1:13" x14ac:dyDescent="0.2">
      <c r="A46" s="7" t="s">
        <v>30</v>
      </c>
      <c r="B46" s="13"/>
      <c r="C46" s="13" t="str">
        <f t="shared" si="1"/>
        <v/>
      </c>
      <c r="D46" t="str">
        <f t="shared" ref="D46" si="122">IF(LEN(B46)&gt;0, "HPLC", "")</f>
        <v/>
      </c>
      <c r="F46" t="str">
        <f t="shared" ref="F46" si="123">IF(LEN(B46)&gt;0, "dry", "")</f>
        <v/>
      </c>
      <c r="G46" s="11"/>
      <c r="H46" s="12"/>
      <c r="I46" s="12"/>
      <c r="J46" s="13"/>
      <c r="K46" s="12" t="str">
        <f t="shared" ref="K46" si="124">IF(LEN(B46)&gt;0, "MassCheck", "")</f>
        <v/>
      </c>
      <c r="L46" s="13"/>
      <c r="M46" s="29" t="str">
        <f t="shared" si="88"/>
        <v/>
      </c>
    </row>
    <row r="47" spans="1:13" x14ac:dyDescent="0.2">
      <c r="A47" s="7" t="s">
        <v>30</v>
      </c>
      <c r="B47" s="13" t="str">
        <f>IF(B46&lt;&gt;"",B46,"")</f>
        <v/>
      </c>
      <c r="C47" s="13" t="str">
        <f t="shared" si="1"/>
        <v/>
      </c>
      <c r="D47" t="str">
        <f t="shared" si="2"/>
        <v/>
      </c>
      <c r="E47" t="str">
        <f t="shared" ref="E47" si="125">IF(E46&lt;&gt;"", E46, "")</f>
        <v/>
      </c>
      <c r="F47" t="str">
        <f t="shared" ref="F47" si="126">IF(LEN(B46)&gt;0, "dry", "")</f>
        <v/>
      </c>
      <c r="G47" s="12"/>
      <c r="H47" s="12"/>
      <c r="I47" s="12"/>
      <c r="J47" s="13"/>
      <c r="K47" s="12" t="str">
        <f t="shared" ref="K47" si="127">IF(LEN(B46)&gt;0, "MassCheck", "")</f>
        <v/>
      </c>
      <c r="L47" s="13"/>
      <c r="M47" s="29" t="str">
        <f t="shared" si="88"/>
        <v/>
      </c>
    </row>
    <row r="48" spans="1:13" x14ac:dyDescent="0.2">
      <c r="A48" s="7" t="s">
        <v>30</v>
      </c>
      <c r="B48" s="13"/>
      <c r="C48" s="13" t="str">
        <f t="shared" si="1"/>
        <v/>
      </c>
      <c r="D48" t="str">
        <f t="shared" ref="D48" si="128">IF(LEN(B48)&gt;0, "HPLC", "")</f>
        <v/>
      </c>
      <c r="F48" t="str">
        <f t="shared" ref="F48" si="129">IF(LEN(B48)&gt;0, "dry", "")</f>
        <v/>
      </c>
      <c r="G48" s="12"/>
      <c r="H48" s="12"/>
      <c r="I48" s="12"/>
      <c r="J48" s="13"/>
      <c r="K48" s="12" t="str">
        <f t="shared" ref="K48" si="130">IF(LEN(B48)&gt;0, "MassCheck", "")</f>
        <v/>
      </c>
      <c r="L48" s="13"/>
      <c r="M48" s="29" t="str">
        <f t="shared" si="88"/>
        <v/>
      </c>
    </row>
    <row r="49" spans="1:13" x14ac:dyDescent="0.2">
      <c r="A49" s="7" t="s">
        <v>30</v>
      </c>
      <c r="B49" s="13" t="str">
        <f>IF(B48&lt;&gt;"",B48,"")</f>
        <v/>
      </c>
      <c r="C49" s="13" t="str">
        <f t="shared" si="1"/>
        <v/>
      </c>
      <c r="D49" t="str">
        <f t="shared" si="2"/>
        <v/>
      </c>
      <c r="E49" t="str">
        <f t="shared" ref="E49" si="131">IF(E48&lt;&gt;"", E48, "")</f>
        <v/>
      </c>
      <c r="F49" t="str">
        <f t="shared" ref="F49" si="132">IF(LEN(B48)&gt;0, "dry", "")</f>
        <v/>
      </c>
      <c r="G49" s="12"/>
      <c r="H49" s="12"/>
      <c r="I49" s="12"/>
      <c r="J49" s="13"/>
      <c r="K49" s="12" t="str">
        <f t="shared" ref="K49" si="133">IF(LEN(B48)&gt;0, "MassCheck", "")</f>
        <v/>
      </c>
      <c r="L49" s="13"/>
      <c r="M49" s="29" t="str">
        <f t="shared" si="88"/>
        <v/>
      </c>
    </row>
    <row r="50" spans="1:13" x14ac:dyDescent="0.2">
      <c r="A50" s="7" t="s">
        <v>30</v>
      </c>
      <c r="B50" s="13"/>
      <c r="C50" s="13" t="str">
        <f t="shared" si="1"/>
        <v/>
      </c>
      <c r="D50" t="str">
        <f t="shared" ref="D50" si="134">IF(LEN(B50)&gt;0, "HPLC", "")</f>
        <v/>
      </c>
      <c r="F50" t="str">
        <f t="shared" ref="F50" si="135">IF(LEN(B50)&gt;0, "dry", "")</f>
        <v/>
      </c>
      <c r="G50" s="10"/>
      <c r="H50" s="12"/>
      <c r="I50" s="12"/>
      <c r="J50" s="13"/>
      <c r="K50" s="12" t="str">
        <f t="shared" ref="K50" si="136">IF(LEN(B50)&gt;0, "MassCheck", "")</f>
        <v/>
      </c>
      <c r="L50" s="13"/>
      <c r="M50" s="29" t="str">
        <f t="shared" si="88"/>
        <v/>
      </c>
    </row>
    <row r="51" spans="1:13" x14ac:dyDescent="0.2">
      <c r="A51" s="7" t="s">
        <v>30</v>
      </c>
      <c r="B51" s="13" t="str">
        <f>IF(B50&lt;&gt;"",B50,"")</f>
        <v/>
      </c>
      <c r="C51" s="13" t="str">
        <f t="shared" si="1"/>
        <v/>
      </c>
      <c r="D51" t="str">
        <f t="shared" si="2"/>
        <v/>
      </c>
      <c r="E51" t="str">
        <f t="shared" ref="E51" si="137">IF(E50&lt;&gt;"", E50, "")</f>
        <v/>
      </c>
      <c r="F51" t="str">
        <f t="shared" ref="F51" si="138">IF(LEN(B50)&gt;0, "dry", "")</f>
        <v/>
      </c>
      <c r="G51" s="12"/>
      <c r="H51" s="12"/>
      <c r="I51" s="12"/>
      <c r="J51" s="13"/>
      <c r="K51" s="12" t="str">
        <f t="shared" ref="K51" si="139">IF(LEN(B50)&gt;0, "MassCheck", "")</f>
        <v/>
      </c>
      <c r="L51" s="13"/>
      <c r="M51" s="29" t="str">
        <f t="shared" si="88"/>
        <v/>
      </c>
    </row>
    <row r="52" spans="1:13" x14ac:dyDescent="0.2">
      <c r="A52" s="7" t="s">
        <v>30</v>
      </c>
      <c r="B52" s="13"/>
      <c r="C52" s="13" t="str">
        <f t="shared" si="1"/>
        <v/>
      </c>
      <c r="D52" t="str">
        <f t="shared" ref="D52" si="140">IF(LEN(B52)&gt;0, "HPLC", "")</f>
        <v/>
      </c>
      <c r="F52" t="str">
        <f t="shared" ref="F52" si="141">IF(LEN(B52)&gt;0, "dry", "")</f>
        <v/>
      </c>
      <c r="G52" s="12"/>
      <c r="H52" s="12"/>
      <c r="I52" s="12"/>
      <c r="J52" s="13"/>
      <c r="K52" s="12" t="str">
        <f t="shared" ref="K52" si="142">IF(LEN(B52)&gt;0, "MassCheck", "")</f>
        <v/>
      </c>
      <c r="L52" s="13"/>
      <c r="M52" s="29" t="str">
        <f t="shared" si="88"/>
        <v/>
      </c>
    </row>
    <row r="53" spans="1:13" x14ac:dyDescent="0.2">
      <c r="A53" s="7" t="s">
        <v>30</v>
      </c>
      <c r="B53" s="13" t="str">
        <f>IF(B52&lt;&gt;"",B52,"")</f>
        <v/>
      </c>
      <c r="C53" s="13" t="str">
        <f t="shared" si="1"/>
        <v/>
      </c>
      <c r="D53" t="str">
        <f t="shared" si="2"/>
        <v/>
      </c>
      <c r="E53" t="str">
        <f t="shared" ref="E53" si="143">IF(E52&lt;&gt;"", E52, "")</f>
        <v/>
      </c>
      <c r="F53" t="str">
        <f t="shared" ref="F53" si="144">IF(LEN(B52)&gt;0, "dry", "")</f>
        <v/>
      </c>
      <c r="G53" s="12"/>
      <c r="H53" s="12"/>
      <c r="I53" s="12"/>
      <c r="J53" s="13"/>
      <c r="K53" s="12" t="str">
        <f t="shared" ref="K53" si="145">IF(LEN(B52)&gt;0, "MassCheck", "")</f>
        <v/>
      </c>
      <c r="L53" s="13"/>
      <c r="M53" s="29" t="str">
        <f t="shared" si="88"/>
        <v/>
      </c>
    </row>
    <row r="54" spans="1:13" x14ac:dyDescent="0.2">
      <c r="A54" s="7" t="s">
        <v>30</v>
      </c>
      <c r="B54" s="13"/>
      <c r="C54" s="13" t="str">
        <f t="shared" si="1"/>
        <v/>
      </c>
      <c r="D54" t="str">
        <f t="shared" ref="D54" si="146">IF(LEN(B54)&gt;0, "HPLC", "")</f>
        <v/>
      </c>
      <c r="F54" t="str">
        <f t="shared" ref="F54" si="147">IF(LEN(B54)&gt;0, "dry", "")</f>
        <v/>
      </c>
      <c r="G54" s="12"/>
      <c r="H54" s="12"/>
      <c r="I54" s="12"/>
      <c r="J54" s="13"/>
      <c r="K54" s="12" t="str">
        <f t="shared" ref="K54" si="148">IF(LEN(B54)&gt;0, "MassCheck", "")</f>
        <v/>
      </c>
      <c r="L54" s="13"/>
      <c r="M54" s="29" t="str">
        <f t="shared" si="88"/>
        <v/>
      </c>
    </row>
    <row r="55" spans="1:13" x14ac:dyDescent="0.2">
      <c r="A55" s="7" t="s">
        <v>30</v>
      </c>
      <c r="B55" s="13" t="str">
        <f>IF(B54&lt;&gt;"",B54,"")</f>
        <v/>
      </c>
      <c r="C55" s="13" t="str">
        <f t="shared" si="1"/>
        <v/>
      </c>
      <c r="D55" t="str">
        <f t="shared" si="2"/>
        <v/>
      </c>
      <c r="E55" t="str">
        <f t="shared" ref="E55" si="149">IF(E54&lt;&gt;"", E54, "")</f>
        <v/>
      </c>
      <c r="F55" t="str">
        <f t="shared" ref="F55" si="150">IF(LEN(B54)&gt;0, "dry", "")</f>
        <v/>
      </c>
      <c r="G55" s="12"/>
      <c r="H55" s="12"/>
      <c r="I55" s="12"/>
      <c r="J55" s="13"/>
      <c r="K55" s="12" t="str">
        <f t="shared" ref="K55" si="151">IF(LEN(B54)&gt;0, "MassCheck", "")</f>
        <v/>
      </c>
      <c r="L55" s="13"/>
      <c r="M55" s="29" t="str">
        <f t="shared" si="88"/>
        <v/>
      </c>
    </row>
    <row r="56" spans="1:13" x14ac:dyDescent="0.2">
      <c r="A56" s="7" t="s">
        <v>30</v>
      </c>
      <c r="B56" s="13"/>
      <c r="C56" s="13" t="str">
        <f t="shared" si="1"/>
        <v/>
      </c>
      <c r="D56" t="str">
        <f t="shared" ref="D56" si="152">IF(LEN(B56)&gt;0, "HPLC", "")</f>
        <v/>
      </c>
      <c r="F56" t="str">
        <f t="shared" ref="F56" si="153">IF(LEN(B56)&gt;0, "dry", "")</f>
        <v/>
      </c>
      <c r="G56" s="10"/>
      <c r="H56" s="12"/>
      <c r="I56" s="12"/>
      <c r="J56" s="13"/>
      <c r="K56" s="12" t="str">
        <f t="shared" ref="K56" si="154">IF(LEN(B56)&gt;0, "MassCheck", "")</f>
        <v/>
      </c>
      <c r="L56" s="13"/>
      <c r="M56" s="29" t="str">
        <f t="shared" si="88"/>
        <v/>
      </c>
    </row>
    <row r="57" spans="1:13" x14ac:dyDescent="0.2">
      <c r="A57" s="7" t="s">
        <v>30</v>
      </c>
      <c r="B57" s="13" t="str">
        <f>IF(B56&lt;&gt;"",B56,"")</f>
        <v/>
      </c>
      <c r="C57" s="13" t="str">
        <f t="shared" si="1"/>
        <v/>
      </c>
      <c r="D57" t="str">
        <f t="shared" si="2"/>
        <v/>
      </c>
      <c r="E57" t="str">
        <f t="shared" ref="E57" si="155">IF(E56&lt;&gt;"", E56, "")</f>
        <v/>
      </c>
      <c r="F57" t="str">
        <f t="shared" ref="F57" si="156">IF(LEN(B56)&gt;0, "dry", "")</f>
        <v/>
      </c>
      <c r="G57" s="10"/>
      <c r="H57" s="12"/>
      <c r="I57" s="12"/>
      <c r="J57" s="13"/>
      <c r="K57" s="12" t="str">
        <f t="shared" ref="K57" si="157">IF(LEN(B56)&gt;0, "MassCheck", "")</f>
        <v/>
      </c>
      <c r="L57" s="13"/>
      <c r="M57" s="29" t="str">
        <f t="shared" si="88"/>
        <v/>
      </c>
    </row>
    <row r="58" spans="1:13" x14ac:dyDescent="0.2">
      <c r="A58" s="7" t="s">
        <v>30</v>
      </c>
      <c r="B58" s="13"/>
      <c r="C58" s="13" t="str">
        <f t="shared" si="1"/>
        <v/>
      </c>
      <c r="D58" t="str">
        <f t="shared" ref="D58" si="158">IF(LEN(B58)&gt;0, "HPLC", "")</f>
        <v/>
      </c>
      <c r="F58" t="str">
        <f t="shared" ref="F58" si="159">IF(LEN(B58)&gt;0, "dry", "")</f>
        <v/>
      </c>
      <c r="G58" s="10"/>
      <c r="H58" s="12"/>
      <c r="I58" s="12"/>
      <c r="J58" s="13"/>
      <c r="K58" s="12" t="str">
        <f t="shared" ref="K58" si="160">IF(LEN(B58)&gt;0, "MassCheck", "")</f>
        <v/>
      </c>
      <c r="L58" s="13"/>
      <c r="M58" s="29" t="str">
        <f t="shared" si="88"/>
        <v/>
      </c>
    </row>
    <row r="59" spans="1:13" x14ac:dyDescent="0.2">
      <c r="A59" s="7" t="s">
        <v>30</v>
      </c>
      <c r="B59" s="13" t="str">
        <f>IF(B58&lt;&gt;"",B58,"")</f>
        <v/>
      </c>
      <c r="C59" s="13" t="str">
        <f t="shared" si="1"/>
        <v/>
      </c>
      <c r="D59" t="str">
        <f t="shared" si="2"/>
        <v/>
      </c>
      <c r="E59" t="str">
        <f t="shared" ref="E59" si="161">IF(E58&lt;&gt;"", E58, "")</f>
        <v/>
      </c>
      <c r="F59" t="str">
        <f t="shared" ref="F59" si="162">IF(LEN(B58)&gt;0, "dry", "")</f>
        <v/>
      </c>
      <c r="G59" s="10"/>
      <c r="H59" s="12"/>
      <c r="I59" s="12"/>
      <c r="J59" s="13"/>
      <c r="K59" s="12" t="str">
        <f t="shared" ref="K59" si="163">IF(LEN(B58)&gt;0, "MassCheck", "")</f>
        <v/>
      </c>
      <c r="L59" s="13"/>
      <c r="M59" s="29" t="str">
        <f t="shared" si="88"/>
        <v/>
      </c>
    </row>
    <row r="60" spans="1:13" x14ac:dyDescent="0.2">
      <c r="A60" s="7" t="s">
        <v>30</v>
      </c>
      <c r="B60" s="13"/>
      <c r="C60" s="13" t="str">
        <f t="shared" si="1"/>
        <v/>
      </c>
      <c r="D60" t="str">
        <f t="shared" ref="D60" si="164">IF(LEN(B60)&gt;0, "HPLC", "")</f>
        <v/>
      </c>
      <c r="F60" t="str">
        <f t="shared" ref="F60" si="165">IF(LEN(B60)&gt;0, "dry", "")</f>
        <v/>
      </c>
      <c r="G60" s="10"/>
      <c r="H60" s="12"/>
      <c r="I60" s="12"/>
      <c r="J60" s="13"/>
      <c r="K60" s="12" t="str">
        <f t="shared" ref="K60" si="166">IF(LEN(B60)&gt;0, "MassCheck", "")</f>
        <v/>
      </c>
      <c r="L60" s="13"/>
      <c r="M60" s="29" t="str">
        <f t="shared" si="88"/>
        <v/>
      </c>
    </row>
    <row r="61" spans="1:13" x14ac:dyDescent="0.2">
      <c r="A61" s="7" t="s">
        <v>30</v>
      </c>
      <c r="B61" s="13" t="str">
        <f>IF(B60&lt;&gt;"",B60,"")</f>
        <v/>
      </c>
      <c r="C61" s="13" t="str">
        <f t="shared" si="1"/>
        <v/>
      </c>
      <c r="D61" t="str">
        <f t="shared" si="2"/>
        <v/>
      </c>
      <c r="E61" t="str">
        <f t="shared" ref="E61" si="167">IF(E60&lt;&gt;"", E60, "")</f>
        <v/>
      </c>
      <c r="F61" t="str">
        <f t="shared" ref="F61" si="168">IF(LEN(B60)&gt;0, "dry", "")</f>
        <v/>
      </c>
      <c r="G61" s="10"/>
      <c r="H61" s="12"/>
      <c r="I61" s="12"/>
      <c r="J61" s="13"/>
      <c r="K61" s="12" t="str">
        <f t="shared" ref="K61" si="169">IF(LEN(B60)&gt;0, "MassCheck", "")</f>
        <v/>
      </c>
      <c r="L61" s="13"/>
      <c r="M61" s="29" t="str">
        <f t="shared" si="88"/>
        <v/>
      </c>
    </row>
    <row r="62" spans="1:13" x14ac:dyDescent="0.2">
      <c r="A62" s="7" t="s">
        <v>30</v>
      </c>
      <c r="B62" s="13"/>
      <c r="C62" s="13" t="str">
        <f t="shared" si="1"/>
        <v/>
      </c>
      <c r="D62" t="str">
        <f t="shared" ref="D62" si="170">IF(LEN(B62)&gt;0, "HPLC", "")</f>
        <v/>
      </c>
      <c r="F62" t="str">
        <f t="shared" ref="F62" si="171">IF(LEN(B62)&gt;0, "dry", "")</f>
        <v/>
      </c>
      <c r="G62" s="10"/>
      <c r="H62" s="13"/>
      <c r="I62" s="13"/>
      <c r="J62" s="13"/>
      <c r="K62" s="12" t="str">
        <f t="shared" ref="K62" si="172">IF(LEN(B62)&gt;0, "MassCheck", "")</f>
        <v/>
      </c>
      <c r="L62" s="13"/>
      <c r="M62" s="29" t="str">
        <f t="shared" si="88"/>
        <v/>
      </c>
    </row>
    <row r="63" spans="1:13" x14ac:dyDescent="0.2">
      <c r="A63" s="7" t="s">
        <v>30</v>
      </c>
      <c r="B63" s="13" t="str">
        <f>IF(B62&lt;&gt;"",B62,"")</f>
        <v/>
      </c>
      <c r="C63" s="13" t="str">
        <f t="shared" si="1"/>
        <v/>
      </c>
      <c r="D63" t="str">
        <f t="shared" si="2"/>
        <v/>
      </c>
      <c r="E63" t="str">
        <f t="shared" ref="E63" si="173">IF(E62&lt;&gt;"", E62, "")</f>
        <v/>
      </c>
      <c r="F63" t="str">
        <f t="shared" ref="F63" si="174">IF(LEN(B62)&gt;0, "dry", "")</f>
        <v/>
      </c>
      <c r="G63" s="10"/>
      <c r="H63" s="13"/>
      <c r="I63" s="13"/>
      <c r="J63" s="13"/>
      <c r="K63" s="12" t="str">
        <f t="shared" ref="K63" si="175">IF(LEN(B62)&gt;0, "MassCheck", "")</f>
        <v/>
      </c>
      <c r="L63" s="13"/>
      <c r="M63" s="29" t="str">
        <f t="shared" si="88"/>
        <v/>
      </c>
    </row>
    <row r="64" spans="1:13" x14ac:dyDescent="0.2">
      <c r="A64" s="7" t="s">
        <v>30</v>
      </c>
      <c r="B64" s="13"/>
      <c r="C64" s="13" t="str">
        <f t="shared" si="1"/>
        <v/>
      </c>
      <c r="D64" t="str">
        <f t="shared" ref="D64" si="176">IF(LEN(B64)&gt;0, "HPLC", "")</f>
        <v/>
      </c>
      <c r="F64" t="str">
        <f t="shared" ref="F64" si="177">IF(LEN(B64)&gt;0, "dry", "")</f>
        <v/>
      </c>
      <c r="G64" s="10"/>
      <c r="H64" s="13"/>
      <c r="I64" s="13"/>
      <c r="J64" s="13"/>
      <c r="K64" s="12" t="str">
        <f t="shared" ref="K64" si="178">IF(LEN(B64)&gt;0, "MassCheck", "")</f>
        <v/>
      </c>
      <c r="L64" s="13"/>
      <c r="M64" s="29" t="str">
        <f t="shared" si="88"/>
        <v/>
      </c>
    </row>
    <row r="65" spans="1:13" x14ac:dyDescent="0.2">
      <c r="A65" s="7" t="s">
        <v>30</v>
      </c>
      <c r="B65" s="13" t="str">
        <f>IF(B64&lt;&gt;"",B64,"")</f>
        <v/>
      </c>
      <c r="C65" s="13" t="str">
        <f t="shared" si="1"/>
        <v/>
      </c>
      <c r="D65" t="str">
        <f t="shared" si="2"/>
        <v/>
      </c>
      <c r="E65" t="str">
        <f t="shared" ref="E65" si="179">IF(E64&lt;&gt;"", E64, "")</f>
        <v/>
      </c>
      <c r="F65" t="str">
        <f t="shared" ref="F65" si="180">IF(LEN(B64)&gt;0, "dry", "")</f>
        <v/>
      </c>
      <c r="G65" s="10"/>
      <c r="H65" s="13"/>
      <c r="I65" s="13"/>
      <c r="J65" s="13"/>
      <c r="K65" s="12" t="str">
        <f t="shared" ref="K65" si="181">IF(LEN(B64)&gt;0, "MassCheck", "")</f>
        <v/>
      </c>
      <c r="L65" s="13"/>
      <c r="M65" s="29" t="str">
        <f t="shared" si="88"/>
        <v/>
      </c>
    </row>
    <row r="66" spans="1:13" x14ac:dyDescent="0.2">
      <c r="A66" s="7" t="s">
        <v>30</v>
      </c>
      <c r="B66" s="13"/>
      <c r="C66" s="13" t="str">
        <f t="shared" si="1"/>
        <v/>
      </c>
      <c r="D66" t="str">
        <f t="shared" ref="D66" si="182">IF(LEN(B66)&gt;0, "HPLC", "")</f>
        <v/>
      </c>
      <c r="F66" t="str">
        <f t="shared" ref="F66" si="183">IF(LEN(B66)&gt;0, "dry", "")</f>
        <v/>
      </c>
      <c r="G66" s="12"/>
      <c r="H66" s="13"/>
      <c r="I66" s="13"/>
      <c r="J66" s="13"/>
      <c r="K66" s="12" t="str">
        <f t="shared" ref="K66" si="184">IF(LEN(B66)&gt;0, "MassCheck", "")</f>
        <v/>
      </c>
      <c r="L66" s="13"/>
      <c r="M66" s="29" t="str">
        <f t="shared" ref="M66:M101" si="185">IF(AND(B66&lt;&gt;"",H66&lt;&gt;""),IF(A66="RNA-Duplex",IF(MOD(ROW(),2)=0,IF(B66&lt;&gt;B67,"Please check duplex name - must be identical for both strands!",""),IF(B66&lt;&gt;B65,"Please check duplex name - must be identical for both strands!","")),"Error! - Please check Type or use different form"),"")</f>
        <v/>
      </c>
    </row>
    <row r="67" spans="1:13" x14ac:dyDescent="0.2">
      <c r="A67" s="7" t="s">
        <v>30</v>
      </c>
      <c r="B67" s="13" t="str">
        <f>IF(B66&lt;&gt;"",B66,"")</f>
        <v/>
      </c>
      <c r="C67" s="13" t="str">
        <f t="shared" ref="C67:C101" si="186">IF(B67&lt;&gt;"",IF(MOD(ROW(),2)=0,B67&amp;"_1",B66&amp;"_2"),"")</f>
        <v/>
      </c>
      <c r="D67" t="str">
        <f t="shared" ref="D67:D101" si="187">IF(LEN(B66)&gt;0, "HPLC", "")</f>
        <v/>
      </c>
      <c r="E67" t="str">
        <f t="shared" ref="E67" si="188">IF(E66&lt;&gt;"", E66, "")</f>
        <v/>
      </c>
      <c r="F67" t="str">
        <f t="shared" ref="F67" si="189">IF(LEN(B66)&gt;0, "dry", "")</f>
        <v/>
      </c>
      <c r="G67" s="11"/>
      <c r="H67" s="13"/>
      <c r="I67" s="13"/>
      <c r="J67" s="13"/>
      <c r="K67" s="12" t="str">
        <f t="shared" ref="K67" si="190">IF(LEN(B66)&gt;0, "MassCheck", "")</f>
        <v/>
      </c>
      <c r="L67" s="13"/>
      <c r="M67" s="29" t="str">
        <f t="shared" si="185"/>
        <v/>
      </c>
    </row>
    <row r="68" spans="1:13" x14ac:dyDescent="0.2">
      <c r="A68" s="7" t="s">
        <v>30</v>
      </c>
      <c r="B68" s="13"/>
      <c r="C68" s="13" t="str">
        <f t="shared" si="186"/>
        <v/>
      </c>
      <c r="D68" t="str">
        <f t="shared" ref="D68" si="191">IF(LEN(B68)&gt;0, "HPLC", "")</f>
        <v/>
      </c>
      <c r="F68" t="str">
        <f t="shared" ref="F68" si="192">IF(LEN(B68)&gt;0, "dry", "")</f>
        <v/>
      </c>
      <c r="G68" s="12"/>
      <c r="H68" s="12"/>
      <c r="I68" s="12"/>
      <c r="J68" s="13"/>
      <c r="K68" s="12" t="str">
        <f t="shared" ref="K68" si="193">IF(LEN(B68)&gt;0, "MassCheck", "")</f>
        <v/>
      </c>
      <c r="L68" s="13"/>
      <c r="M68" s="29" t="str">
        <f t="shared" si="185"/>
        <v/>
      </c>
    </row>
    <row r="69" spans="1:13" x14ac:dyDescent="0.2">
      <c r="A69" s="7" t="s">
        <v>30</v>
      </c>
      <c r="B69" s="13" t="str">
        <f>IF(B68&lt;&gt;"",B68,"")</f>
        <v/>
      </c>
      <c r="C69" s="13" t="str">
        <f t="shared" si="186"/>
        <v/>
      </c>
      <c r="D69" t="str">
        <f t="shared" si="187"/>
        <v/>
      </c>
      <c r="E69" t="str">
        <f t="shared" ref="E69" si="194">IF(E68&lt;&gt;"", E68, "")</f>
        <v/>
      </c>
      <c r="F69" t="str">
        <f t="shared" ref="F69" si="195">IF(LEN(B68)&gt;0, "dry", "")</f>
        <v/>
      </c>
      <c r="G69" s="12"/>
      <c r="H69" s="12"/>
      <c r="I69" s="12"/>
      <c r="J69" s="13"/>
      <c r="K69" s="12" t="str">
        <f t="shared" ref="K69" si="196">IF(LEN(B68)&gt;0, "MassCheck", "")</f>
        <v/>
      </c>
      <c r="L69" s="13"/>
      <c r="M69" s="29" t="str">
        <f t="shared" si="185"/>
        <v/>
      </c>
    </row>
    <row r="70" spans="1:13" x14ac:dyDescent="0.2">
      <c r="A70" s="7" t="s">
        <v>30</v>
      </c>
      <c r="B70" s="13"/>
      <c r="C70" s="13" t="str">
        <f t="shared" si="186"/>
        <v/>
      </c>
      <c r="D70" t="str">
        <f t="shared" ref="D70" si="197">IF(LEN(B70)&gt;0, "HPLC", "")</f>
        <v/>
      </c>
      <c r="F70" t="str">
        <f t="shared" ref="F70" si="198">IF(LEN(B70)&gt;0, "dry", "")</f>
        <v/>
      </c>
      <c r="G70" s="12"/>
      <c r="H70" s="12"/>
      <c r="I70" s="12"/>
      <c r="J70" s="13"/>
      <c r="K70" s="12" t="str">
        <f t="shared" ref="K70" si="199">IF(LEN(B70)&gt;0, "MassCheck", "")</f>
        <v/>
      </c>
      <c r="L70" s="13"/>
      <c r="M70" s="29" t="str">
        <f t="shared" si="185"/>
        <v/>
      </c>
    </row>
    <row r="71" spans="1:13" x14ac:dyDescent="0.2">
      <c r="A71" s="7" t="s">
        <v>30</v>
      </c>
      <c r="B71" s="13" t="str">
        <f>IF(B70&lt;&gt;"",B70,"")</f>
        <v/>
      </c>
      <c r="C71" s="13" t="str">
        <f t="shared" si="186"/>
        <v/>
      </c>
      <c r="D71" t="str">
        <f t="shared" si="187"/>
        <v/>
      </c>
      <c r="E71" t="str">
        <f t="shared" ref="E71" si="200">IF(E70&lt;&gt;"", E70, "")</f>
        <v/>
      </c>
      <c r="F71" t="str">
        <f t="shared" ref="F71" si="201">IF(LEN(B70)&gt;0, "dry", "")</f>
        <v/>
      </c>
      <c r="G71" s="12"/>
      <c r="H71" s="12"/>
      <c r="I71" s="12"/>
      <c r="J71" s="13"/>
      <c r="K71" s="12" t="str">
        <f t="shared" ref="K71" si="202">IF(LEN(B70)&gt;0, "MassCheck", "")</f>
        <v/>
      </c>
      <c r="L71" s="13"/>
      <c r="M71" s="29" t="str">
        <f t="shared" si="185"/>
        <v/>
      </c>
    </row>
    <row r="72" spans="1:13" x14ac:dyDescent="0.2">
      <c r="A72" s="7" t="s">
        <v>30</v>
      </c>
      <c r="B72" s="13"/>
      <c r="C72" s="13" t="str">
        <f t="shared" si="186"/>
        <v/>
      </c>
      <c r="D72" t="str">
        <f t="shared" ref="D72" si="203">IF(LEN(B72)&gt;0, "HPLC", "")</f>
        <v/>
      </c>
      <c r="F72" t="str">
        <f t="shared" ref="F72" si="204">IF(LEN(B72)&gt;0, "dry", "")</f>
        <v/>
      </c>
      <c r="G72" s="12"/>
      <c r="H72" s="12"/>
      <c r="I72" s="12"/>
      <c r="J72" s="13"/>
      <c r="K72" s="12" t="str">
        <f t="shared" ref="K72" si="205">IF(LEN(B72)&gt;0, "MassCheck", "")</f>
        <v/>
      </c>
      <c r="L72" s="13"/>
      <c r="M72" s="29" t="str">
        <f t="shared" si="185"/>
        <v/>
      </c>
    </row>
    <row r="73" spans="1:13" x14ac:dyDescent="0.2">
      <c r="A73" s="7" t="s">
        <v>30</v>
      </c>
      <c r="B73" s="13" t="str">
        <f>IF(B72&lt;&gt;"",B72,"")</f>
        <v/>
      </c>
      <c r="C73" s="13" t="str">
        <f t="shared" si="186"/>
        <v/>
      </c>
      <c r="D73" t="str">
        <f t="shared" si="187"/>
        <v/>
      </c>
      <c r="E73" t="str">
        <f t="shared" ref="E73" si="206">IF(E72&lt;&gt;"", E72, "")</f>
        <v/>
      </c>
      <c r="F73" t="str">
        <f t="shared" ref="F73" si="207">IF(LEN(B72)&gt;0, "dry", "")</f>
        <v/>
      </c>
      <c r="G73" s="12"/>
      <c r="H73" s="12"/>
      <c r="I73" s="12"/>
      <c r="J73" s="13"/>
      <c r="K73" s="12" t="str">
        <f t="shared" ref="K73" si="208">IF(LEN(B72)&gt;0, "MassCheck", "")</f>
        <v/>
      </c>
      <c r="L73" s="13"/>
      <c r="M73" s="29" t="str">
        <f t="shared" si="185"/>
        <v/>
      </c>
    </row>
    <row r="74" spans="1:13" x14ac:dyDescent="0.2">
      <c r="A74" s="7" t="s">
        <v>30</v>
      </c>
      <c r="B74" s="13"/>
      <c r="C74" s="13" t="str">
        <f t="shared" si="186"/>
        <v/>
      </c>
      <c r="D74" t="str">
        <f t="shared" ref="D74" si="209">IF(LEN(B74)&gt;0, "HPLC", "")</f>
        <v/>
      </c>
      <c r="F74" t="str">
        <f t="shared" ref="F74" si="210">IF(LEN(B74)&gt;0, "dry", "")</f>
        <v/>
      </c>
      <c r="G74" s="12"/>
      <c r="H74" s="12"/>
      <c r="I74" s="12"/>
      <c r="J74" s="13"/>
      <c r="K74" s="12" t="str">
        <f t="shared" ref="K74" si="211">IF(LEN(B74)&gt;0, "MassCheck", "")</f>
        <v/>
      </c>
      <c r="L74" s="13"/>
      <c r="M74" s="29" t="str">
        <f t="shared" si="185"/>
        <v/>
      </c>
    </row>
    <row r="75" spans="1:13" x14ac:dyDescent="0.2">
      <c r="A75" s="7" t="s">
        <v>30</v>
      </c>
      <c r="B75" s="13" t="str">
        <f>IF(B74&lt;&gt;"",B74,"")</f>
        <v/>
      </c>
      <c r="C75" s="13" t="str">
        <f t="shared" si="186"/>
        <v/>
      </c>
      <c r="D75" t="str">
        <f t="shared" si="187"/>
        <v/>
      </c>
      <c r="E75" t="str">
        <f t="shared" ref="E75" si="212">IF(E74&lt;&gt;"", E74, "")</f>
        <v/>
      </c>
      <c r="F75" t="str">
        <f t="shared" ref="F75" si="213">IF(LEN(B74)&gt;0, "dry", "")</f>
        <v/>
      </c>
      <c r="J75" s="13"/>
      <c r="K75" s="12" t="str">
        <f t="shared" ref="K75" si="214">IF(LEN(B74)&gt;0, "MassCheck", "")</f>
        <v/>
      </c>
      <c r="L75" s="7"/>
      <c r="M75" s="29" t="str">
        <f t="shared" si="185"/>
        <v/>
      </c>
    </row>
    <row r="76" spans="1:13" x14ac:dyDescent="0.2">
      <c r="A76" s="7" t="s">
        <v>30</v>
      </c>
      <c r="B76" s="13"/>
      <c r="C76" s="13" t="str">
        <f t="shared" si="186"/>
        <v/>
      </c>
      <c r="D76" t="str">
        <f t="shared" ref="D76" si="215">IF(LEN(B76)&gt;0, "HPLC", "")</f>
        <v/>
      </c>
      <c r="F76" t="str">
        <f t="shared" ref="F76" si="216">IF(LEN(B76)&gt;0, "dry", "")</f>
        <v/>
      </c>
      <c r="J76" s="13"/>
      <c r="K76" s="12" t="str">
        <f t="shared" ref="K76" si="217">IF(LEN(B76)&gt;0, "MassCheck", "")</f>
        <v/>
      </c>
      <c r="L76" s="7"/>
      <c r="M76" s="29" t="str">
        <f t="shared" si="185"/>
        <v/>
      </c>
    </row>
    <row r="77" spans="1:13" x14ac:dyDescent="0.2">
      <c r="A77" s="7" t="s">
        <v>30</v>
      </c>
      <c r="B77" s="13" t="str">
        <f>IF(B76&lt;&gt;"",B76,"")</f>
        <v/>
      </c>
      <c r="C77" s="13" t="str">
        <f t="shared" si="186"/>
        <v/>
      </c>
      <c r="D77" t="str">
        <f t="shared" si="187"/>
        <v/>
      </c>
      <c r="E77" t="str">
        <f t="shared" ref="E77" si="218">IF(E76&lt;&gt;"", E76, "")</f>
        <v/>
      </c>
      <c r="F77" t="str">
        <f t="shared" ref="F77" si="219">IF(LEN(B76)&gt;0, "dry", "")</f>
        <v/>
      </c>
      <c r="J77" s="13"/>
      <c r="K77" s="12" t="str">
        <f t="shared" ref="K77" si="220">IF(LEN(B76)&gt;0, "MassCheck", "")</f>
        <v/>
      </c>
      <c r="L77" s="7"/>
      <c r="M77" s="29" t="str">
        <f t="shared" si="185"/>
        <v/>
      </c>
    </row>
    <row r="78" spans="1:13" x14ac:dyDescent="0.2">
      <c r="A78" s="7" t="s">
        <v>30</v>
      </c>
      <c r="B78" s="13"/>
      <c r="C78" s="13" t="str">
        <f t="shared" si="186"/>
        <v/>
      </c>
      <c r="D78" t="str">
        <f t="shared" ref="D78" si="221">IF(LEN(B78)&gt;0, "HPLC", "")</f>
        <v/>
      </c>
      <c r="F78" t="str">
        <f t="shared" ref="F78" si="222">IF(LEN(B78)&gt;0, "dry", "")</f>
        <v/>
      </c>
      <c r="J78" s="13"/>
      <c r="K78" s="12" t="str">
        <f t="shared" ref="K78" si="223">IF(LEN(B78)&gt;0, "MassCheck", "")</f>
        <v/>
      </c>
      <c r="L78" s="7"/>
      <c r="M78" s="29" t="str">
        <f t="shared" si="185"/>
        <v/>
      </c>
    </row>
    <row r="79" spans="1:13" x14ac:dyDescent="0.2">
      <c r="A79" s="7" t="s">
        <v>30</v>
      </c>
      <c r="B79" s="13" t="str">
        <f>IF(B78&lt;&gt;"",B78,"")</f>
        <v/>
      </c>
      <c r="C79" s="13" t="str">
        <f t="shared" si="186"/>
        <v/>
      </c>
      <c r="D79" t="str">
        <f t="shared" si="187"/>
        <v/>
      </c>
      <c r="E79" t="str">
        <f t="shared" ref="E79" si="224">IF(E78&lt;&gt;"", E78, "")</f>
        <v/>
      </c>
      <c r="F79" t="str">
        <f t="shared" ref="F79" si="225">IF(LEN(B78)&gt;0, "dry", "")</f>
        <v/>
      </c>
      <c r="J79" s="13"/>
      <c r="K79" s="12" t="str">
        <f t="shared" ref="K79" si="226">IF(LEN(B78)&gt;0, "MassCheck", "")</f>
        <v/>
      </c>
      <c r="L79" s="7"/>
      <c r="M79" s="29" t="str">
        <f t="shared" si="185"/>
        <v/>
      </c>
    </row>
    <row r="80" spans="1:13" x14ac:dyDescent="0.2">
      <c r="A80" s="7" t="s">
        <v>30</v>
      </c>
      <c r="B80" s="13"/>
      <c r="C80" s="13" t="str">
        <f t="shared" si="186"/>
        <v/>
      </c>
      <c r="D80" t="str">
        <f t="shared" ref="D80" si="227">IF(LEN(B80)&gt;0, "HPLC", "")</f>
        <v/>
      </c>
      <c r="F80" t="str">
        <f t="shared" ref="F80" si="228">IF(LEN(B80)&gt;0, "dry", "")</f>
        <v/>
      </c>
      <c r="J80" s="13"/>
      <c r="K80" s="12" t="str">
        <f t="shared" ref="K80" si="229">IF(LEN(B80)&gt;0, "MassCheck", "")</f>
        <v/>
      </c>
      <c r="L80" s="7"/>
      <c r="M80" s="29" t="str">
        <f t="shared" si="185"/>
        <v/>
      </c>
    </row>
    <row r="81" spans="1:13" x14ac:dyDescent="0.2">
      <c r="A81" s="7" t="s">
        <v>30</v>
      </c>
      <c r="B81" s="13" t="str">
        <f>IF(B80&lt;&gt;"",B80,"")</f>
        <v/>
      </c>
      <c r="C81" s="13" t="str">
        <f t="shared" si="186"/>
        <v/>
      </c>
      <c r="D81" t="str">
        <f t="shared" si="187"/>
        <v/>
      </c>
      <c r="E81" t="str">
        <f t="shared" ref="E81" si="230">IF(E80&lt;&gt;"", E80, "")</f>
        <v/>
      </c>
      <c r="F81" t="str">
        <f t="shared" ref="F81" si="231">IF(LEN(B80)&gt;0, "dry", "")</f>
        <v/>
      </c>
      <c r="J81" s="13"/>
      <c r="K81" s="12" t="str">
        <f t="shared" ref="K81" si="232">IF(LEN(B80)&gt;0, "MassCheck", "")</f>
        <v/>
      </c>
      <c r="L81" s="7"/>
      <c r="M81" s="29" t="str">
        <f t="shared" si="185"/>
        <v/>
      </c>
    </row>
    <row r="82" spans="1:13" x14ac:dyDescent="0.2">
      <c r="A82" s="7" t="s">
        <v>30</v>
      </c>
      <c r="B82" s="13"/>
      <c r="C82" s="13" t="str">
        <f t="shared" si="186"/>
        <v/>
      </c>
      <c r="D82" t="str">
        <f t="shared" ref="D82" si="233">IF(LEN(B82)&gt;0, "HPLC", "")</f>
        <v/>
      </c>
      <c r="F82" t="str">
        <f t="shared" ref="F82" si="234">IF(LEN(B82)&gt;0, "dry", "")</f>
        <v/>
      </c>
      <c r="J82" s="13"/>
      <c r="K82" s="12" t="str">
        <f t="shared" ref="K82" si="235">IF(LEN(B82)&gt;0, "MassCheck", "")</f>
        <v/>
      </c>
      <c r="L82" s="7"/>
      <c r="M82" s="29" t="str">
        <f t="shared" si="185"/>
        <v/>
      </c>
    </row>
    <row r="83" spans="1:13" x14ac:dyDescent="0.2">
      <c r="A83" s="7" t="s">
        <v>30</v>
      </c>
      <c r="B83" s="13" t="str">
        <f>IF(B82&lt;&gt;"",B82,"")</f>
        <v/>
      </c>
      <c r="C83" s="13" t="str">
        <f t="shared" si="186"/>
        <v/>
      </c>
      <c r="D83" t="str">
        <f t="shared" si="187"/>
        <v/>
      </c>
      <c r="E83" t="str">
        <f t="shared" ref="E83" si="236">IF(E82&lt;&gt;"", E82, "")</f>
        <v/>
      </c>
      <c r="F83" t="str">
        <f t="shared" ref="F83" si="237">IF(LEN(B82)&gt;0, "dry", "")</f>
        <v/>
      </c>
      <c r="J83" s="13"/>
      <c r="K83" s="12" t="str">
        <f t="shared" ref="K83" si="238">IF(LEN(B82)&gt;0, "MassCheck", "")</f>
        <v/>
      </c>
      <c r="L83" s="7"/>
      <c r="M83" s="29" t="str">
        <f t="shared" si="185"/>
        <v/>
      </c>
    </row>
    <row r="84" spans="1:13" x14ac:dyDescent="0.2">
      <c r="A84" s="7" t="s">
        <v>30</v>
      </c>
      <c r="B84" s="13"/>
      <c r="C84" s="13" t="str">
        <f t="shared" si="186"/>
        <v/>
      </c>
      <c r="D84" t="str">
        <f t="shared" ref="D84" si="239">IF(LEN(B84)&gt;0, "HPLC", "")</f>
        <v/>
      </c>
      <c r="F84" t="str">
        <f t="shared" ref="F84" si="240">IF(LEN(B84)&gt;0, "dry", "")</f>
        <v/>
      </c>
      <c r="J84" s="13"/>
      <c r="K84" s="12" t="str">
        <f t="shared" ref="K84" si="241">IF(LEN(B84)&gt;0, "MassCheck", "")</f>
        <v/>
      </c>
      <c r="L84" s="7"/>
      <c r="M84" s="29" t="str">
        <f t="shared" si="185"/>
        <v/>
      </c>
    </row>
    <row r="85" spans="1:13" x14ac:dyDescent="0.2">
      <c r="A85" s="7" t="s">
        <v>30</v>
      </c>
      <c r="B85" s="13" t="str">
        <f>IF(B84&lt;&gt;"",B84,"")</f>
        <v/>
      </c>
      <c r="C85" s="13" t="str">
        <f t="shared" si="186"/>
        <v/>
      </c>
      <c r="D85" t="str">
        <f t="shared" si="187"/>
        <v/>
      </c>
      <c r="E85" t="str">
        <f t="shared" ref="E85" si="242">IF(E84&lt;&gt;"", E84, "")</f>
        <v/>
      </c>
      <c r="F85" t="str">
        <f t="shared" ref="F85" si="243">IF(LEN(B84)&gt;0, "dry", "")</f>
        <v/>
      </c>
      <c r="J85" s="13"/>
      <c r="K85" s="12" t="str">
        <f t="shared" ref="K85" si="244">IF(LEN(B84)&gt;0, "MassCheck", "")</f>
        <v/>
      </c>
      <c r="L85" s="7"/>
      <c r="M85" s="29" t="str">
        <f t="shared" si="185"/>
        <v/>
      </c>
    </row>
    <row r="86" spans="1:13" x14ac:dyDescent="0.2">
      <c r="A86" s="7" t="s">
        <v>30</v>
      </c>
      <c r="B86" s="13"/>
      <c r="C86" s="13" t="str">
        <f t="shared" si="186"/>
        <v/>
      </c>
      <c r="D86" t="str">
        <f t="shared" ref="D86" si="245">IF(LEN(B86)&gt;0, "HPLC", "")</f>
        <v/>
      </c>
      <c r="F86" t="str">
        <f t="shared" ref="F86" si="246">IF(LEN(B86)&gt;0, "dry", "")</f>
        <v/>
      </c>
      <c r="J86" s="13"/>
      <c r="K86" s="12" t="str">
        <f t="shared" ref="K86" si="247">IF(LEN(B86)&gt;0, "MassCheck", "")</f>
        <v/>
      </c>
      <c r="L86" s="7"/>
      <c r="M86" s="29" t="str">
        <f t="shared" si="185"/>
        <v/>
      </c>
    </row>
    <row r="87" spans="1:13" x14ac:dyDescent="0.2">
      <c r="A87" s="7" t="s">
        <v>30</v>
      </c>
      <c r="B87" s="13" t="str">
        <f>IF(B86&lt;&gt;"",B86,"")</f>
        <v/>
      </c>
      <c r="C87" s="13" t="str">
        <f t="shared" si="186"/>
        <v/>
      </c>
      <c r="D87" t="str">
        <f t="shared" si="187"/>
        <v/>
      </c>
      <c r="E87" t="str">
        <f t="shared" ref="E87" si="248">IF(E86&lt;&gt;"", E86, "")</f>
        <v/>
      </c>
      <c r="F87" t="str">
        <f t="shared" ref="F87" si="249">IF(LEN(B86)&gt;0, "dry", "")</f>
        <v/>
      </c>
      <c r="J87" s="13"/>
      <c r="K87" s="12" t="str">
        <f t="shared" ref="K87" si="250">IF(LEN(B86)&gt;0, "MassCheck", "")</f>
        <v/>
      </c>
      <c r="L87" s="7"/>
      <c r="M87" s="29" t="str">
        <f t="shared" si="185"/>
        <v/>
      </c>
    </row>
    <row r="88" spans="1:13" x14ac:dyDescent="0.2">
      <c r="A88" s="7" t="s">
        <v>30</v>
      </c>
      <c r="B88" s="13"/>
      <c r="C88" s="13" t="str">
        <f t="shared" si="186"/>
        <v/>
      </c>
      <c r="D88" t="str">
        <f t="shared" ref="D88" si="251">IF(LEN(B88)&gt;0, "HPLC", "")</f>
        <v/>
      </c>
      <c r="F88" t="str">
        <f t="shared" ref="F88" si="252">IF(LEN(B88)&gt;0, "dry", "")</f>
        <v/>
      </c>
      <c r="J88" s="13"/>
      <c r="K88" s="12" t="str">
        <f t="shared" ref="K88" si="253">IF(LEN(B88)&gt;0, "MassCheck", "")</f>
        <v/>
      </c>
      <c r="L88" s="7"/>
      <c r="M88" s="29" t="str">
        <f t="shared" si="185"/>
        <v/>
      </c>
    </row>
    <row r="89" spans="1:13" x14ac:dyDescent="0.2">
      <c r="A89" s="7" t="s">
        <v>30</v>
      </c>
      <c r="B89" s="13" t="str">
        <f>IF(B88&lt;&gt;"",B88,"")</f>
        <v/>
      </c>
      <c r="C89" s="13" t="str">
        <f t="shared" si="186"/>
        <v/>
      </c>
      <c r="D89" t="str">
        <f t="shared" si="187"/>
        <v/>
      </c>
      <c r="E89" t="str">
        <f t="shared" ref="E89" si="254">IF(E88&lt;&gt;"", E88, "")</f>
        <v/>
      </c>
      <c r="F89" t="str">
        <f t="shared" ref="F89" si="255">IF(LEN(B88)&gt;0, "dry", "")</f>
        <v/>
      </c>
      <c r="J89" s="13"/>
      <c r="K89" s="12" t="str">
        <f t="shared" ref="K89" si="256">IF(LEN(B88)&gt;0, "MassCheck", "")</f>
        <v/>
      </c>
      <c r="L89" s="7"/>
      <c r="M89" s="29" t="str">
        <f t="shared" si="185"/>
        <v/>
      </c>
    </row>
    <row r="90" spans="1:13" x14ac:dyDescent="0.2">
      <c r="A90" s="7" t="s">
        <v>30</v>
      </c>
      <c r="B90" s="13"/>
      <c r="C90" s="13" t="str">
        <f t="shared" si="186"/>
        <v/>
      </c>
      <c r="D90" t="str">
        <f t="shared" ref="D90" si="257">IF(LEN(B90)&gt;0, "HPLC", "")</f>
        <v/>
      </c>
      <c r="F90" t="str">
        <f t="shared" ref="F90" si="258">IF(LEN(B90)&gt;0, "dry", "")</f>
        <v/>
      </c>
      <c r="J90" s="13"/>
      <c r="K90" s="12" t="str">
        <f t="shared" ref="K90" si="259">IF(LEN(B90)&gt;0, "MassCheck", "")</f>
        <v/>
      </c>
      <c r="L90" s="7"/>
      <c r="M90" s="29" t="str">
        <f t="shared" si="185"/>
        <v/>
      </c>
    </row>
    <row r="91" spans="1:13" x14ac:dyDescent="0.2">
      <c r="A91" s="7" t="s">
        <v>30</v>
      </c>
      <c r="B91" s="13" t="str">
        <f>IF(B90&lt;&gt;"",B90,"")</f>
        <v/>
      </c>
      <c r="C91" s="13" t="str">
        <f t="shared" si="186"/>
        <v/>
      </c>
      <c r="D91" t="str">
        <f t="shared" si="187"/>
        <v/>
      </c>
      <c r="E91" t="str">
        <f t="shared" ref="E91" si="260">IF(E90&lt;&gt;"", E90, "")</f>
        <v/>
      </c>
      <c r="F91" t="str">
        <f t="shared" ref="F91" si="261">IF(LEN(B90)&gt;0, "dry", "")</f>
        <v/>
      </c>
      <c r="J91" s="13"/>
      <c r="K91" s="12" t="str">
        <f t="shared" ref="K91" si="262">IF(LEN(B90)&gt;0, "MassCheck", "")</f>
        <v/>
      </c>
      <c r="L91" s="7"/>
      <c r="M91" s="29" t="str">
        <f t="shared" si="185"/>
        <v/>
      </c>
    </row>
    <row r="92" spans="1:13" x14ac:dyDescent="0.2">
      <c r="A92" s="7" t="s">
        <v>30</v>
      </c>
      <c r="B92" s="13"/>
      <c r="C92" s="13" t="str">
        <f t="shared" si="186"/>
        <v/>
      </c>
      <c r="D92" t="str">
        <f t="shared" ref="D92" si="263">IF(LEN(B92)&gt;0, "HPLC", "")</f>
        <v/>
      </c>
      <c r="F92" t="str">
        <f t="shared" ref="F92" si="264">IF(LEN(B92)&gt;0, "dry", "")</f>
        <v/>
      </c>
      <c r="J92" s="13"/>
      <c r="K92" s="12" t="str">
        <f t="shared" ref="K92" si="265">IF(LEN(B92)&gt;0, "MassCheck", "")</f>
        <v/>
      </c>
      <c r="L92" s="7"/>
      <c r="M92" s="29" t="str">
        <f t="shared" si="185"/>
        <v/>
      </c>
    </row>
    <row r="93" spans="1:13" x14ac:dyDescent="0.2">
      <c r="A93" s="7" t="s">
        <v>30</v>
      </c>
      <c r="B93" s="13" t="str">
        <f>IF(B92&lt;&gt;"",B92,"")</f>
        <v/>
      </c>
      <c r="C93" s="13" t="str">
        <f t="shared" si="186"/>
        <v/>
      </c>
      <c r="D93" t="str">
        <f t="shared" si="187"/>
        <v/>
      </c>
      <c r="E93" t="str">
        <f t="shared" ref="E93" si="266">IF(E92&lt;&gt;"", E92, "")</f>
        <v/>
      </c>
      <c r="F93" t="str">
        <f t="shared" ref="F93" si="267">IF(LEN(B92)&gt;0, "dry", "")</f>
        <v/>
      </c>
      <c r="J93" s="13"/>
      <c r="K93" s="12" t="str">
        <f t="shared" ref="K93" si="268">IF(LEN(B92)&gt;0, "MassCheck", "")</f>
        <v/>
      </c>
      <c r="L93" s="7"/>
      <c r="M93" s="29" t="str">
        <f t="shared" si="185"/>
        <v/>
      </c>
    </row>
    <row r="94" spans="1:13" x14ac:dyDescent="0.2">
      <c r="A94" s="7" t="s">
        <v>30</v>
      </c>
      <c r="B94" s="13"/>
      <c r="C94" s="13" t="str">
        <f t="shared" si="186"/>
        <v/>
      </c>
      <c r="D94" t="str">
        <f t="shared" ref="D94" si="269">IF(LEN(B94)&gt;0, "HPLC", "")</f>
        <v/>
      </c>
      <c r="F94" t="str">
        <f t="shared" ref="F94" si="270">IF(LEN(B94)&gt;0, "dry", "")</f>
        <v/>
      </c>
      <c r="J94" s="13"/>
      <c r="K94" s="12" t="str">
        <f t="shared" ref="K94" si="271">IF(LEN(B94)&gt;0, "MassCheck", "")</f>
        <v/>
      </c>
      <c r="L94" s="7"/>
      <c r="M94" s="29" t="str">
        <f t="shared" si="185"/>
        <v/>
      </c>
    </row>
    <row r="95" spans="1:13" x14ac:dyDescent="0.2">
      <c r="A95" s="7" t="s">
        <v>30</v>
      </c>
      <c r="B95" s="13" t="str">
        <f>IF(B94&lt;&gt;"",B94,"")</f>
        <v/>
      </c>
      <c r="C95" s="13" t="str">
        <f t="shared" si="186"/>
        <v/>
      </c>
      <c r="D95" t="str">
        <f t="shared" si="187"/>
        <v/>
      </c>
      <c r="E95" t="str">
        <f t="shared" ref="E95" si="272">IF(E94&lt;&gt;"", E94, "")</f>
        <v/>
      </c>
      <c r="F95" t="str">
        <f t="shared" ref="F95" si="273">IF(LEN(B94)&gt;0, "dry", "")</f>
        <v/>
      </c>
      <c r="J95" s="13"/>
      <c r="K95" s="12" t="str">
        <f t="shared" ref="K95" si="274">IF(LEN(B94)&gt;0, "MassCheck", "")</f>
        <v/>
      </c>
      <c r="L95" s="7"/>
      <c r="M95" s="29" t="str">
        <f t="shared" si="185"/>
        <v/>
      </c>
    </row>
    <row r="96" spans="1:13" x14ac:dyDescent="0.2">
      <c r="A96" s="7" t="s">
        <v>30</v>
      </c>
      <c r="B96" s="13"/>
      <c r="C96" s="13" t="str">
        <f t="shared" si="186"/>
        <v/>
      </c>
      <c r="D96" t="str">
        <f t="shared" ref="D96" si="275">IF(LEN(B96)&gt;0, "HPLC", "")</f>
        <v/>
      </c>
      <c r="F96" t="str">
        <f t="shared" ref="F96" si="276">IF(LEN(B96)&gt;0, "dry", "")</f>
        <v/>
      </c>
      <c r="J96" s="13"/>
      <c r="K96" s="12" t="str">
        <f t="shared" ref="K96" si="277">IF(LEN(B96)&gt;0, "MassCheck", "")</f>
        <v/>
      </c>
      <c r="L96" s="7"/>
      <c r="M96" s="29" t="str">
        <f t="shared" si="185"/>
        <v/>
      </c>
    </row>
    <row r="97" spans="1:13" x14ac:dyDescent="0.2">
      <c r="A97" s="7" t="s">
        <v>30</v>
      </c>
      <c r="B97" s="13" t="str">
        <f>IF(B96&lt;&gt;"",B96,"")</f>
        <v/>
      </c>
      <c r="C97" s="13" t="str">
        <f t="shared" si="186"/>
        <v/>
      </c>
      <c r="D97" t="str">
        <f t="shared" si="187"/>
        <v/>
      </c>
      <c r="E97" t="str">
        <f t="shared" ref="E97" si="278">IF(E96&lt;&gt;"", E96, "")</f>
        <v/>
      </c>
      <c r="F97" t="str">
        <f t="shared" ref="F97" si="279">IF(LEN(B96)&gt;0, "dry", "")</f>
        <v/>
      </c>
      <c r="J97" s="13"/>
      <c r="K97" s="12" t="str">
        <f t="shared" ref="K97" si="280">IF(LEN(B96)&gt;0, "MassCheck", "")</f>
        <v/>
      </c>
      <c r="L97" s="7"/>
      <c r="M97" s="29" t="str">
        <f t="shared" si="185"/>
        <v/>
      </c>
    </row>
    <row r="98" spans="1:13" x14ac:dyDescent="0.2">
      <c r="A98" s="7" t="s">
        <v>30</v>
      </c>
      <c r="B98" s="13"/>
      <c r="C98" s="13" t="str">
        <f t="shared" si="186"/>
        <v/>
      </c>
      <c r="D98" t="str">
        <f t="shared" ref="D98" si="281">IF(LEN(B98)&gt;0, "HPLC", "")</f>
        <v/>
      </c>
      <c r="F98" t="str">
        <f t="shared" ref="F98" si="282">IF(LEN(B98)&gt;0, "dry", "")</f>
        <v/>
      </c>
      <c r="J98" s="13"/>
      <c r="K98" s="12" t="str">
        <f t="shared" ref="K98" si="283">IF(LEN(B98)&gt;0, "MassCheck", "")</f>
        <v/>
      </c>
      <c r="L98" s="7"/>
      <c r="M98" s="29" t="str">
        <f t="shared" si="185"/>
        <v/>
      </c>
    </row>
    <row r="99" spans="1:13" x14ac:dyDescent="0.2">
      <c r="A99" s="7" t="s">
        <v>30</v>
      </c>
      <c r="B99" s="13" t="str">
        <f>IF(B98&lt;&gt;"",B98,"")</f>
        <v/>
      </c>
      <c r="C99" s="13" t="str">
        <f t="shared" si="186"/>
        <v/>
      </c>
      <c r="D99" t="str">
        <f t="shared" si="187"/>
        <v/>
      </c>
      <c r="E99" t="str">
        <f t="shared" ref="E99" si="284">IF(E98&lt;&gt;"", E98, "")</f>
        <v/>
      </c>
      <c r="F99" t="str">
        <f t="shared" ref="F99" si="285">IF(LEN(B98)&gt;0, "dry", "")</f>
        <v/>
      </c>
      <c r="J99" s="13"/>
      <c r="K99" s="12" t="str">
        <f t="shared" ref="K99" si="286">IF(LEN(B98)&gt;0, "MassCheck", "")</f>
        <v/>
      </c>
      <c r="L99" s="7"/>
      <c r="M99" s="29" t="str">
        <f t="shared" si="185"/>
        <v/>
      </c>
    </row>
    <row r="100" spans="1:13" x14ac:dyDescent="0.2">
      <c r="A100" s="7" t="s">
        <v>30</v>
      </c>
      <c r="B100" s="13"/>
      <c r="C100" s="13" t="str">
        <f t="shared" si="186"/>
        <v/>
      </c>
      <c r="D100" t="str">
        <f t="shared" ref="D100" si="287">IF(LEN(B100)&gt;0, "HPLC", "")</f>
        <v/>
      </c>
      <c r="F100" t="str">
        <f t="shared" ref="F100" si="288">IF(LEN(B100)&gt;0, "dry", "")</f>
        <v/>
      </c>
      <c r="J100" s="13"/>
      <c r="K100" s="12" t="str">
        <f t="shared" ref="K100" si="289">IF(LEN(B100)&gt;0, "MassCheck", "")</f>
        <v/>
      </c>
      <c r="L100" s="7"/>
      <c r="M100" s="29" t="str">
        <f t="shared" si="185"/>
        <v/>
      </c>
    </row>
    <row r="101" spans="1:13" x14ac:dyDescent="0.2">
      <c r="A101" s="7" t="s">
        <v>30</v>
      </c>
      <c r="B101" s="13" t="str">
        <f>IF(B100&lt;&gt;"",B100,"")</f>
        <v/>
      </c>
      <c r="C101" s="13" t="str">
        <f t="shared" si="186"/>
        <v/>
      </c>
      <c r="D101" t="str">
        <f t="shared" si="187"/>
        <v/>
      </c>
      <c r="E101" t="str">
        <f t="shared" ref="E101" si="290">IF(E100&lt;&gt;"", E100, "")</f>
        <v/>
      </c>
      <c r="F101" t="str">
        <f t="shared" ref="F101" si="291">IF(LEN(B100)&gt;0, "dry", "")</f>
        <v/>
      </c>
      <c r="J101" s="13"/>
      <c r="K101" s="12" t="str">
        <f t="shared" ref="K101" si="292">IF(LEN(B100)&gt;0, "MassCheck", "")</f>
        <v/>
      </c>
      <c r="L101" s="7"/>
      <c r="M101" s="29" t="str">
        <f t="shared" si="185"/>
        <v/>
      </c>
    </row>
  </sheetData>
  <phoneticPr fontId="0" type="noConversion"/>
  <conditionalFormatting sqref="M2:M101">
    <cfRule type="expression" dxfId="33" priority="28" stopIfTrue="1">
      <formula>$P2&lt;&gt;""</formula>
    </cfRule>
  </conditionalFormatting>
  <conditionalFormatting sqref="M6">
    <cfRule type="expression" dxfId="32" priority="24" stopIfTrue="1">
      <formula>$P6&lt;&gt;""</formula>
    </cfRule>
  </conditionalFormatting>
  <conditionalFormatting sqref="M7">
    <cfRule type="expression" dxfId="31" priority="23" stopIfTrue="1">
      <formula>$P7&lt;&gt;""</formula>
    </cfRule>
  </conditionalFormatting>
  <conditionalFormatting sqref="M8">
    <cfRule type="expression" dxfId="30" priority="22" stopIfTrue="1">
      <formula>$P8&lt;&gt;""</formula>
    </cfRule>
  </conditionalFormatting>
  <conditionalFormatting sqref="M9">
    <cfRule type="expression" dxfId="29" priority="21" stopIfTrue="1">
      <formula>$P9&lt;&gt;""</formula>
    </cfRule>
  </conditionalFormatting>
  <conditionalFormatting sqref="M10">
    <cfRule type="expression" dxfId="28" priority="20" stopIfTrue="1">
      <formula>$P10&lt;&gt;""</formula>
    </cfRule>
  </conditionalFormatting>
  <conditionalFormatting sqref="M11">
    <cfRule type="expression" dxfId="27" priority="19" stopIfTrue="1">
      <formula>$P11&lt;&gt;""</formula>
    </cfRule>
  </conditionalFormatting>
  <conditionalFormatting sqref="M12">
    <cfRule type="expression" dxfId="26" priority="18" stopIfTrue="1">
      <formula>$P12&lt;&gt;""</formula>
    </cfRule>
  </conditionalFormatting>
  <conditionalFormatting sqref="M13">
    <cfRule type="expression" dxfId="25" priority="17" stopIfTrue="1">
      <formula>$P13&lt;&gt;""</formula>
    </cfRule>
  </conditionalFormatting>
  <conditionalFormatting sqref="M4">
    <cfRule type="expression" dxfId="24" priority="13" stopIfTrue="1">
      <formula>$P4&lt;&gt;""</formula>
    </cfRule>
  </conditionalFormatting>
  <conditionalFormatting sqref="M2">
    <cfRule type="expression" dxfId="23" priority="12" stopIfTrue="1">
      <formula>$P2&lt;&gt;""</formula>
    </cfRule>
  </conditionalFormatting>
  <conditionalFormatting sqref="M6">
    <cfRule type="expression" dxfId="22" priority="9" stopIfTrue="1">
      <formula>$P6&lt;&gt;""</formula>
    </cfRule>
  </conditionalFormatting>
  <conditionalFormatting sqref="M7">
    <cfRule type="expression" dxfId="21" priority="8" stopIfTrue="1">
      <formula>$P7&lt;&gt;""</formula>
    </cfRule>
  </conditionalFormatting>
  <conditionalFormatting sqref="M8">
    <cfRule type="expression" dxfId="20" priority="7" stopIfTrue="1">
      <formula>$P8&lt;&gt;""</formula>
    </cfRule>
  </conditionalFormatting>
  <conditionalFormatting sqref="M9">
    <cfRule type="expression" dxfId="19" priority="6" stopIfTrue="1">
      <formula>$P9&lt;&gt;""</formula>
    </cfRule>
  </conditionalFormatting>
  <conditionalFormatting sqref="M10">
    <cfRule type="expression" dxfId="18" priority="5" stopIfTrue="1">
      <formula>$P10&lt;&gt;""</formula>
    </cfRule>
  </conditionalFormatting>
  <conditionalFormatting sqref="M11">
    <cfRule type="expression" dxfId="17" priority="4" stopIfTrue="1">
      <formula>$P11&lt;&gt;""</formula>
    </cfRule>
  </conditionalFormatting>
  <conditionalFormatting sqref="M12">
    <cfRule type="expression" dxfId="16" priority="3" stopIfTrue="1">
      <formula>$P12&lt;&gt;""</formula>
    </cfRule>
  </conditionalFormatting>
  <conditionalFormatting sqref="M13">
    <cfRule type="expression" dxfId="15" priority="2" stopIfTrue="1">
      <formula>$P13&lt;&gt;""</formula>
    </cfRule>
  </conditionalFormatting>
  <dataValidations count="8">
    <dataValidation type="list" allowBlank="1" showInputMessage="1" showErrorMessage="1" sqref="F102:F65536" xr:uid="{00000000-0002-0000-0000-000001000000}">
      <formula1>INDIRECT("ShippingCondition!A2:A5000")</formula1>
    </dataValidation>
    <dataValidation type="list" allowBlank="1" showInputMessage="1" showErrorMessage="1" sqref="D2:D65536" xr:uid="{00000000-0002-0000-0000-000002000000}">
      <formula1>INDIRECT("Purification!A2:A5000")</formula1>
    </dataValidation>
    <dataValidation type="list" allowBlank="1" showInputMessage="1" showErrorMessage="1" sqref="E2:E65536" xr:uid="{00000000-0002-0000-0000-000003000000}">
      <formula1>INDIRECT("Scale!a2:a5000")</formula1>
    </dataValidation>
    <dataValidation type="list" allowBlank="1" showInputMessage="1" showErrorMessage="1" sqref="G2:G65536" xr:uid="{00000000-0002-0000-0000-000004000000}">
      <formula1>INDIRECT("Mod5!A2:A5000")</formula1>
    </dataValidation>
    <dataValidation type="list" allowBlank="1" showInputMessage="1" showErrorMessage="1" sqref="A1:A1048576" xr:uid="{00000000-0002-0000-0000-000005000000}">
      <formula1>INDIRECT("Type!A1:A5000")</formula1>
    </dataValidation>
    <dataValidation type="list" allowBlank="1" showInputMessage="1" showErrorMessage="1" sqref="I2:I65536" xr:uid="{00000000-0002-0000-0000-000006000000}">
      <formula1>INDIRECT("Overhang!A2:A5000")</formula1>
    </dataValidation>
    <dataValidation type="list" allowBlank="1" showInputMessage="1" showErrorMessage="1" sqref="J102:J65536 K2:K101" xr:uid="{00000000-0002-0000-0000-000000000000}">
      <formula1>INDIRECT("QualityCheck!a2:a5000")</formula1>
    </dataValidation>
    <dataValidation type="list" allowBlank="1" showInputMessage="1" showErrorMessage="1" sqref="J2:J101" xr:uid="{52FD61D6-C403-4754-B39F-EC3C4D813D50}">
      <formula1>INDIRECT("Mod3!A2:A5000")</formula1>
    </dataValidation>
  </dataValidations>
  <pageMargins left="0.78740157499999996" right="0.78740157499999996" top="0.984251969" bottom="0.984251969" header="0.5" footer="0.5"/>
  <pageSetup orientation="portrait" r:id="rId1"/>
  <headerFooter alignWithMargins="0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5"/>
  <dimension ref="B1:E9"/>
  <sheetViews>
    <sheetView showGridLines="0" workbookViewId="0"/>
  </sheetViews>
  <sheetFormatPr baseColWidth="10" defaultColWidth="11.42578125"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x14ac:dyDescent="0.2">
      <c r="B1" s="15" t="s">
        <v>23</v>
      </c>
      <c r="C1" s="16"/>
      <c r="D1" s="20"/>
      <c r="E1" s="20"/>
    </row>
    <row r="2" spans="2:5" x14ac:dyDescent="0.2">
      <c r="B2" s="15" t="s">
        <v>24</v>
      </c>
      <c r="C2" s="16"/>
      <c r="D2" s="20"/>
      <c r="E2" s="20"/>
    </row>
    <row r="3" spans="2:5" x14ac:dyDescent="0.2">
      <c r="B3" s="1"/>
      <c r="C3" s="1"/>
      <c r="D3" s="21"/>
      <c r="E3" s="21"/>
    </row>
    <row r="4" spans="2:5" ht="51" x14ac:dyDescent="0.2">
      <c r="B4" s="17" t="s">
        <v>25</v>
      </c>
      <c r="C4" s="1"/>
      <c r="D4" s="21"/>
      <c r="E4" s="21"/>
    </row>
    <row r="5" spans="2:5" x14ac:dyDescent="0.2">
      <c r="B5" s="1"/>
      <c r="C5" s="1"/>
      <c r="D5" s="21"/>
      <c r="E5" s="21"/>
    </row>
    <row r="6" spans="2:5" x14ac:dyDescent="0.2">
      <c r="B6" s="15" t="s">
        <v>26</v>
      </c>
      <c r="C6" s="16"/>
      <c r="D6" s="20"/>
      <c r="E6" s="22" t="s">
        <v>27</v>
      </c>
    </row>
    <row r="7" spans="2:5" ht="13.5" thickBot="1" x14ac:dyDescent="0.25">
      <c r="B7" s="1"/>
      <c r="C7" s="1"/>
      <c r="D7" s="21"/>
      <c r="E7" s="21"/>
    </row>
    <row r="8" spans="2:5" ht="39" thickBot="1" x14ac:dyDescent="0.25">
      <c r="B8" s="18" t="s">
        <v>28</v>
      </c>
      <c r="C8" s="19"/>
      <c r="D8" s="23"/>
      <c r="E8" s="24">
        <v>2</v>
      </c>
    </row>
    <row r="9" spans="2:5" x14ac:dyDescent="0.2">
      <c r="B9" s="1"/>
      <c r="C9" s="1"/>
      <c r="D9" s="21"/>
      <c r="E9" s="21"/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17"/>
  <sheetViews>
    <sheetView workbookViewId="0">
      <selection activeCell="A2" sqref="A2"/>
    </sheetView>
  </sheetViews>
  <sheetFormatPr baseColWidth="10" defaultColWidth="11.42578125" defaultRowHeight="12.75" x14ac:dyDescent="0.2"/>
  <sheetData>
    <row r="1" spans="1:1" x14ac:dyDescent="0.2">
      <c r="A1" s="7" t="s">
        <v>59</v>
      </c>
    </row>
    <row r="2" spans="1:1" ht="14.25" x14ac:dyDescent="0.25">
      <c r="A2" s="28" t="s">
        <v>43</v>
      </c>
    </row>
    <row r="3" spans="1:1" ht="14.25" x14ac:dyDescent="0.25">
      <c r="A3" s="28" t="s">
        <v>45</v>
      </c>
    </row>
    <row r="4" spans="1:1" ht="14.25" x14ac:dyDescent="0.25">
      <c r="A4" s="28" t="s">
        <v>44</v>
      </c>
    </row>
    <row r="5" spans="1:1" ht="14.25" x14ac:dyDescent="0.25">
      <c r="A5" s="28" t="s">
        <v>46</v>
      </c>
    </row>
    <row r="6" spans="1:1" ht="14.25" x14ac:dyDescent="0.25">
      <c r="A6" s="28" t="s">
        <v>47</v>
      </c>
    </row>
    <row r="7" spans="1:1" ht="14.25" x14ac:dyDescent="0.25">
      <c r="A7" s="28" t="s">
        <v>48</v>
      </c>
    </row>
    <row r="8" spans="1:1" ht="14.25" x14ac:dyDescent="0.25">
      <c r="A8" s="28" t="s">
        <v>49</v>
      </c>
    </row>
    <row r="9" spans="1:1" ht="14.25" x14ac:dyDescent="0.25">
      <c r="A9" s="28" t="s">
        <v>50</v>
      </c>
    </row>
    <row r="10" spans="1:1" ht="14.25" x14ac:dyDescent="0.25">
      <c r="A10" s="28" t="s">
        <v>51</v>
      </c>
    </row>
    <row r="11" spans="1:1" ht="14.25" x14ac:dyDescent="0.25">
      <c r="A11" s="28" t="s">
        <v>52</v>
      </c>
    </row>
    <row r="12" spans="1:1" ht="14.25" x14ac:dyDescent="0.25">
      <c r="A12" s="28" t="s">
        <v>53</v>
      </c>
    </row>
    <row r="13" spans="1:1" ht="14.25" x14ac:dyDescent="0.25">
      <c r="A13" s="28" t="s">
        <v>54</v>
      </c>
    </row>
    <row r="14" spans="1:1" ht="14.25" x14ac:dyDescent="0.25">
      <c r="A14" s="28" t="s">
        <v>55</v>
      </c>
    </row>
    <row r="15" spans="1:1" ht="14.25" x14ac:dyDescent="0.25">
      <c r="A15" s="28" t="s">
        <v>56</v>
      </c>
    </row>
    <row r="16" spans="1:1" ht="14.25" x14ac:dyDescent="0.25">
      <c r="A16" s="28" t="s">
        <v>57</v>
      </c>
    </row>
    <row r="17" spans="1:1" ht="14.25" x14ac:dyDescent="0.25">
      <c r="A17" s="28" t="s">
        <v>58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3"/>
  <sheetViews>
    <sheetView workbookViewId="0">
      <selection activeCell="L13" sqref="L13"/>
    </sheetView>
  </sheetViews>
  <sheetFormatPr baseColWidth="10" defaultColWidth="11.42578125" defaultRowHeight="12.75" x14ac:dyDescent="0.2"/>
  <cols>
    <col min="1" max="1" width="11.5703125" customWidth="1"/>
    <col min="2" max="2" width="24.42578125" customWidth="1"/>
    <col min="3" max="3" width="19.5703125" customWidth="1"/>
    <col min="4" max="4" width="13.42578125" customWidth="1"/>
    <col min="5" max="5" width="8.7109375" customWidth="1"/>
    <col min="6" max="6" width="11.28515625" customWidth="1"/>
    <col min="7" max="7" width="14.7109375" customWidth="1"/>
    <col min="8" max="8" width="42.5703125" customWidth="1"/>
    <col min="9" max="9" width="16.7109375" customWidth="1"/>
    <col min="10" max="10" width="12.7109375" customWidth="1"/>
    <col min="11" max="11" width="29.85546875" customWidth="1"/>
    <col min="12" max="12" width="73.7109375" customWidth="1"/>
  </cols>
  <sheetData>
    <row r="1" spans="1:12" x14ac:dyDescent="0.2">
      <c r="A1" s="54" t="s">
        <v>62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3" spans="1:12" ht="45" customHeight="1" x14ac:dyDescent="0.2">
      <c r="A3" s="55" t="s">
        <v>82</v>
      </c>
      <c r="B3" s="55"/>
      <c r="C3" s="55"/>
      <c r="D3" s="55"/>
      <c r="E3" s="55"/>
      <c r="F3" s="55"/>
      <c r="G3" s="55"/>
      <c r="H3" s="55"/>
      <c r="I3" s="55"/>
      <c r="J3" s="55"/>
      <c r="K3" s="55"/>
    </row>
    <row r="5" spans="1:12" ht="27" customHeight="1" x14ac:dyDescent="0.2">
      <c r="A5" s="53" t="s">
        <v>83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2" ht="21.75" x14ac:dyDescent="0.2">
      <c r="A6" s="8" t="s">
        <v>14</v>
      </c>
      <c r="B6" s="8" t="s">
        <v>29</v>
      </c>
      <c r="C6" s="8" t="s">
        <v>6</v>
      </c>
      <c r="D6" s="8" t="s">
        <v>1</v>
      </c>
      <c r="E6" s="8" t="s">
        <v>38</v>
      </c>
      <c r="F6" s="8" t="s">
        <v>11</v>
      </c>
      <c r="G6" s="8" t="s">
        <v>10</v>
      </c>
      <c r="H6" s="8" t="s">
        <v>39</v>
      </c>
      <c r="I6" s="8" t="s">
        <v>40</v>
      </c>
      <c r="J6" s="8" t="s">
        <v>12</v>
      </c>
      <c r="K6" s="8" t="s">
        <v>13</v>
      </c>
      <c r="L6" s="8" t="s">
        <v>36</v>
      </c>
    </row>
    <row r="7" spans="1:12" x14ac:dyDescent="0.2">
      <c r="A7" s="30" t="s">
        <v>30</v>
      </c>
      <c r="B7" s="31" t="s">
        <v>65</v>
      </c>
      <c r="C7" s="31" t="s">
        <v>66</v>
      </c>
      <c r="D7" s="32"/>
      <c r="E7" s="32"/>
      <c r="F7" s="32"/>
      <c r="G7" s="33"/>
      <c r="H7" s="31" t="s">
        <v>42</v>
      </c>
      <c r="I7" s="31" t="s">
        <v>43</v>
      </c>
      <c r="J7" s="33"/>
      <c r="K7" s="31"/>
      <c r="L7" s="34" t="s">
        <v>63</v>
      </c>
    </row>
    <row r="8" spans="1:12" x14ac:dyDescent="0.2">
      <c r="A8" s="35" t="s">
        <v>30</v>
      </c>
      <c r="B8" s="36" t="s">
        <v>65</v>
      </c>
      <c r="C8" s="36" t="s">
        <v>67</v>
      </c>
      <c r="D8" s="37"/>
      <c r="E8" s="37"/>
      <c r="F8" s="37"/>
      <c r="G8" s="38"/>
      <c r="H8" s="36" t="s">
        <v>37</v>
      </c>
      <c r="I8" s="36"/>
      <c r="J8" s="38"/>
      <c r="K8" s="36"/>
      <c r="L8" s="39" t="s">
        <v>63</v>
      </c>
    </row>
    <row r="9" spans="1:12" x14ac:dyDescent="0.2">
      <c r="A9" s="40" t="s">
        <v>30</v>
      </c>
      <c r="B9" s="41" t="s">
        <v>68</v>
      </c>
      <c r="C9" s="41" t="s">
        <v>69</v>
      </c>
      <c r="D9" s="42"/>
      <c r="E9" s="42"/>
      <c r="F9" s="42"/>
      <c r="G9" s="42"/>
      <c r="H9" s="41" t="s">
        <v>41</v>
      </c>
      <c r="I9" s="41"/>
      <c r="J9" s="42"/>
      <c r="K9" s="41"/>
      <c r="L9" s="43" t="s">
        <v>63</v>
      </c>
    </row>
    <row r="10" spans="1:12" x14ac:dyDescent="0.2">
      <c r="A10" s="44" t="s">
        <v>30</v>
      </c>
      <c r="B10" s="45" t="s">
        <v>68</v>
      </c>
      <c r="C10" s="45" t="s">
        <v>70</v>
      </c>
      <c r="D10" s="46"/>
      <c r="E10" s="46"/>
      <c r="F10" s="46"/>
      <c r="G10" s="46"/>
      <c r="H10" s="45" t="s">
        <v>42</v>
      </c>
      <c r="I10" s="45" t="s">
        <v>46</v>
      </c>
      <c r="J10" s="46"/>
      <c r="K10" s="45"/>
      <c r="L10" s="47" t="s">
        <v>63</v>
      </c>
    </row>
    <row r="12" spans="1:12" ht="25.5" customHeight="1" x14ac:dyDescent="0.2">
      <c r="A12" s="53" t="s">
        <v>91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</row>
    <row r="13" spans="1:12" ht="32.25" customHeight="1" x14ac:dyDescent="0.2">
      <c r="A13" s="8" t="s">
        <v>14</v>
      </c>
      <c r="B13" s="8" t="s">
        <v>29</v>
      </c>
      <c r="C13" s="8" t="s">
        <v>6</v>
      </c>
      <c r="D13" s="8" t="s">
        <v>1</v>
      </c>
      <c r="E13" s="8" t="s">
        <v>38</v>
      </c>
      <c r="F13" s="8" t="s">
        <v>11</v>
      </c>
      <c r="G13" s="8" t="s">
        <v>10</v>
      </c>
      <c r="H13" s="8" t="s">
        <v>39</v>
      </c>
      <c r="I13" s="8" t="s">
        <v>40</v>
      </c>
      <c r="J13" s="8" t="s">
        <v>12</v>
      </c>
      <c r="K13" s="8" t="s">
        <v>13</v>
      </c>
      <c r="L13" s="8" t="s">
        <v>36</v>
      </c>
    </row>
    <row r="14" spans="1:12" x14ac:dyDescent="0.2">
      <c r="A14" s="30" t="s">
        <v>30</v>
      </c>
      <c r="B14" s="31" t="s">
        <v>65</v>
      </c>
      <c r="C14" s="31" t="s">
        <v>66</v>
      </c>
      <c r="D14" s="32" t="s">
        <v>2</v>
      </c>
      <c r="E14" s="32" t="s">
        <v>33</v>
      </c>
      <c r="F14" s="32"/>
      <c r="G14" s="33"/>
      <c r="H14" s="31" t="s">
        <v>42</v>
      </c>
      <c r="I14" s="31"/>
      <c r="J14" s="33" t="s">
        <v>22</v>
      </c>
      <c r="K14" s="31"/>
      <c r="L14" s="34" t="s">
        <v>63</v>
      </c>
    </row>
    <row r="15" spans="1:12" x14ac:dyDescent="0.2">
      <c r="A15" s="35" t="s">
        <v>30</v>
      </c>
      <c r="B15" s="36" t="s">
        <v>65</v>
      </c>
      <c r="C15" s="36" t="s">
        <v>67</v>
      </c>
      <c r="D15" s="37" t="s">
        <v>2</v>
      </c>
      <c r="E15" s="37" t="s">
        <v>33</v>
      </c>
      <c r="F15" s="37"/>
      <c r="G15" s="38"/>
      <c r="H15" s="36" t="s">
        <v>37</v>
      </c>
      <c r="I15" s="36"/>
      <c r="J15" s="38" t="s">
        <v>22</v>
      </c>
      <c r="K15" s="36"/>
      <c r="L15" s="39" t="s">
        <v>63</v>
      </c>
    </row>
    <row r="16" spans="1:12" x14ac:dyDescent="0.2">
      <c r="A16" s="40" t="s">
        <v>30</v>
      </c>
      <c r="B16" s="41" t="s">
        <v>68</v>
      </c>
      <c r="C16" s="41" t="s">
        <v>69</v>
      </c>
      <c r="D16" s="42"/>
      <c r="E16" s="42" t="s">
        <v>34</v>
      </c>
      <c r="F16" s="42" t="s">
        <v>21</v>
      </c>
      <c r="G16" s="42"/>
      <c r="H16" s="41" t="s">
        <v>41</v>
      </c>
      <c r="I16" s="41"/>
      <c r="J16" s="42"/>
      <c r="K16" s="41"/>
      <c r="L16" s="43" t="s">
        <v>63</v>
      </c>
    </row>
    <row r="17" spans="1:12" x14ac:dyDescent="0.2">
      <c r="A17" s="44" t="s">
        <v>30</v>
      </c>
      <c r="B17" s="45" t="s">
        <v>68</v>
      </c>
      <c r="C17" s="45" t="s">
        <v>70</v>
      </c>
      <c r="D17" s="46"/>
      <c r="E17" s="46" t="s">
        <v>34</v>
      </c>
      <c r="F17" s="46" t="s">
        <v>21</v>
      </c>
      <c r="G17" s="46"/>
      <c r="H17" s="45" t="s">
        <v>42</v>
      </c>
      <c r="I17" s="45"/>
      <c r="J17" s="46"/>
      <c r="K17" s="45"/>
      <c r="L17" s="47" t="s">
        <v>63</v>
      </c>
    </row>
    <row r="19" spans="1:12" ht="39" customHeight="1" x14ac:dyDescent="0.2">
      <c r="A19" s="56" t="s">
        <v>84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</row>
    <row r="20" spans="1:12" ht="32.25" customHeight="1" x14ac:dyDescent="0.2">
      <c r="A20" s="8" t="s">
        <v>14</v>
      </c>
      <c r="B20" s="8" t="s">
        <v>29</v>
      </c>
      <c r="C20" s="8" t="s">
        <v>6</v>
      </c>
      <c r="D20" s="8" t="s">
        <v>1</v>
      </c>
      <c r="E20" s="8" t="s">
        <v>38</v>
      </c>
      <c r="F20" s="8" t="s">
        <v>11</v>
      </c>
      <c r="G20" s="8" t="s">
        <v>10</v>
      </c>
      <c r="H20" s="8" t="s">
        <v>39</v>
      </c>
      <c r="I20" s="8" t="s">
        <v>40</v>
      </c>
      <c r="J20" s="8" t="s">
        <v>12</v>
      </c>
      <c r="K20" s="8" t="s">
        <v>13</v>
      </c>
      <c r="L20" s="8" t="s">
        <v>36</v>
      </c>
    </row>
    <row r="21" spans="1:12" x14ac:dyDescent="0.2">
      <c r="A21" s="30" t="s">
        <v>30</v>
      </c>
      <c r="B21" s="31" t="s">
        <v>65</v>
      </c>
      <c r="C21" s="31" t="s">
        <v>66</v>
      </c>
      <c r="D21" s="32"/>
      <c r="E21" s="32"/>
      <c r="F21" s="32"/>
      <c r="G21" s="33"/>
      <c r="H21" s="31" t="s">
        <v>42</v>
      </c>
      <c r="I21" s="31"/>
      <c r="J21" s="33"/>
      <c r="K21" s="31"/>
      <c r="L21" s="34" t="s">
        <v>63</v>
      </c>
    </row>
    <row r="22" spans="1:12" x14ac:dyDescent="0.2">
      <c r="A22" s="35" t="s">
        <v>30</v>
      </c>
      <c r="B22" s="36" t="s">
        <v>65</v>
      </c>
      <c r="C22" s="36" t="s">
        <v>67</v>
      </c>
      <c r="D22" s="37"/>
      <c r="E22" s="37"/>
      <c r="F22" s="37"/>
      <c r="G22" s="38"/>
      <c r="H22" s="36" t="s">
        <v>37</v>
      </c>
      <c r="I22" s="36"/>
      <c r="J22" s="38"/>
      <c r="K22" s="36"/>
      <c r="L22" s="39" t="s">
        <v>63</v>
      </c>
    </row>
    <row r="23" spans="1:12" x14ac:dyDescent="0.2">
      <c r="A23" s="40" t="s">
        <v>30</v>
      </c>
      <c r="B23" s="41" t="s">
        <v>68</v>
      </c>
      <c r="C23" s="41" t="s">
        <v>69</v>
      </c>
      <c r="D23" s="42"/>
      <c r="E23" s="42"/>
      <c r="F23" s="42"/>
      <c r="G23" s="42"/>
      <c r="H23" s="41" t="s">
        <v>41</v>
      </c>
      <c r="I23" s="41"/>
      <c r="J23" s="42"/>
      <c r="K23" s="41"/>
      <c r="L23" s="43" t="s">
        <v>63</v>
      </c>
    </row>
    <row r="24" spans="1:12" x14ac:dyDescent="0.2">
      <c r="A24" s="44" t="s">
        <v>30</v>
      </c>
      <c r="B24" s="45" t="s">
        <v>68</v>
      </c>
      <c r="C24" s="45" t="s">
        <v>70</v>
      </c>
      <c r="D24" s="46"/>
      <c r="E24" s="46"/>
      <c r="F24" s="46"/>
      <c r="G24" s="46"/>
      <c r="H24" s="45" t="s">
        <v>42</v>
      </c>
      <c r="I24" s="45"/>
      <c r="J24" s="46"/>
      <c r="K24" s="45"/>
      <c r="L24" s="47" t="s">
        <v>63</v>
      </c>
    </row>
    <row r="25" spans="1:12" x14ac:dyDescent="0.2">
      <c r="A25" s="30" t="s">
        <v>30</v>
      </c>
      <c r="B25" s="31" t="s">
        <v>75</v>
      </c>
      <c r="C25" s="31" t="s">
        <v>77</v>
      </c>
      <c r="D25" s="32"/>
      <c r="E25" s="32"/>
      <c r="F25" s="32"/>
      <c r="G25" s="33"/>
      <c r="H25" s="31" t="s">
        <v>42</v>
      </c>
      <c r="I25" s="31"/>
      <c r="J25" s="33"/>
      <c r="K25" s="31"/>
      <c r="L25" s="34" t="s">
        <v>63</v>
      </c>
    </row>
    <row r="26" spans="1:12" x14ac:dyDescent="0.2">
      <c r="A26" s="35" t="s">
        <v>30</v>
      </c>
      <c r="B26" s="31" t="s">
        <v>75</v>
      </c>
      <c r="C26" s="36" t="s">
        <v>76</v>
      </c>
      <c r="D26" s="37"/>
      <c r="E26" s="37"/>
      <c r="F26" s="37"/>
      <c r="G26" s="38"/>
      <c r="H26" s="36" t="s">
        <v>37</v>
      </c>
      <c r="I26" s="36"/>
      <c r="J26" s="38"/>
      <c r="K26" s="36"/>
      <c r="L26" s="39" t="s">
        <v>63</v>
      </c>
    </row>
    <row r="28" spans="1:12" ht="24.75" customHeight="1" x14ac:dyDescent="0.2">
      <c r="A28" s="53" t="s">
        <v>81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29" spans="1:12" ht="21.75" x14ac:dyDescent="0.2">
      <c r="A29" s="9" t="s">
        <v>14</v>
      </c>
      <c r="B29" s="8" t="s">
        <v>29</v>
      </c>
      <c r="C29" s="8" t="s">
        <v>6</v>
      </c>
      <c r="D29" s="8" t="s">
        <v>1</v>
      </c>
      <c r="E29" s="8" t="s">
        <v>38</v>
      </c>
      <c r="F29" s="8" t="s">
        <v>11</v>
      </c>
      <c r="G29" s="8" t="s">
        <v>10</v>
      </c>
      <c r="H29" s="8" t="s">
        <v>39</v>
      </c>
      <c r="I29" s="8" t="s">
        <v>40</v>
      </c>
      <c r="J29" s="8" t="s">
        <v>12</v>
      </c>
      <c r="K29" s="8" t="s">
        <v>13</v>
      </c>
      <c r="L29" s="8" t="s">
        <v>36</v>
      </c>
    </row>
    <row r="30" spans="1:12" x14ac:dyDescent="0.2">
      <c r="A30" s="35" t="s">
        <v>30</v>
      </c>
      <c r="B30" s="36" t="s">
        <v>71</v>
      </c>
      <c r="C30" s="36" t="s">
        <v>73</v>
      </c>
      <c r="D30" s="37"/>
      <c r="E30" s="37"/>
      <c r="F30" s="37"/>
      <c r="G30" s="38"/>
      <c r="H30" s="36" t="s">
        <v>60</v>
      </c>
      <c r="I30" s="38"/>
      <c r="J30" s="38"/>
      <c r="K30" s="36"/>
      <c r="L30" s="39" t="s">
        <v>64</v>
      </c>
    </row>
    <row r="31" spans="1:12" x14ac:dyDescent="0.2">
      <c r="A31" s="48" t="s">
        <v>30</v>
      </c>
      <c r="B31" s="49" t="s">
        <v>72</v>
      </c>
      <c r="C31" s="49" t="s">
        <v>74</v>
      </c>
      <c r="D31" s="50"/>
      <c r="E31" s="50"/>
      <c r="F31" s="50"/>
      <c r="G31" s="51"/>
      <c r="H31" s="49" t="s">
        <v>61</v>
      </c>
      <c r="I31" s="51"/>
      <c r="J31" s="51"/>
      <c r="K31" s="49"/>
      <c r="L31" s="52" t="s">
        <v>64</v>
      </c>
    </row>
    <row r="32" spans="1:12" x14ac:dyDescent="0.2">
      <c r="A32" s="40" t="s">
        <v>30</v>
      </c>
      <c r="B32" s="41" t="s">
        <v>78</v>
      </c>
      <c r="C32" s="41" t="s">
        <v>80</v>
      </c>
      <c r="D32" s="42"/>
      <c r="E32" s="42"/>
      <c r="F32" s="42"/>
      <c r="G32" s="42"/>
      <c r="H32" s="41" t="s">
        <v>41</v>
      </c>
      <c r="I32" s="41" t="s">
        <v>44</v>
      </c>
      <c r="J32" s="42"/>
      <c r="K32" s="41"/>
      <c r="L32" s="43" t="s">
        <v>63</v>
      </c>
    </row>
    <row r="33" spans="1:12" x14ac:dyDescent="0.2">
      <c r="A33" s="44" t="s">
        <v>30</v>
      </c>
      <c r="B33" s="45" t="s">
        <v>78</v>
      </c>
      <c r="C33" s="45" t="s">
        <v>79</v>
      </c>
      <c r="D33" s="46"/>
      <c r="E33" s="46"/>
      <c r="F33" s="46"/>
      <c r="G33" s="46"/>
      <c r="H33" s="45" t="s">
        <v>42</v>
      </c>
      <c r="I33" s="45" t="s">
        <v>43</v>
      </c>
      <c r="J33" s="46"/>
      <c r="K33" s="45"/>
      <c r="L33" s="47" t="s">
        <v>63</v>
      </c>
    </row>
  </sheetData>
  <mergeCells count="6">
    <mergeCell ref="A28:K28"/>
    <mergeCell ref="A5:K5"/>
    <mergeCell ref="A1:K1"/>
    <mergeCell ref="A3:K3"/>
    <mergeCell ref="A12:K12"/>
    <mergeCell ref="A19:K19"/>
  </mergeCells>
  <conditionalFormatting sqref="L30:L31 L7:L10">
    <cfRule type="expression" dxfId="14" priority="33" stopIfTrue="1">
      <formula>$O7&lt;&gt;""</formula>
    </cfRule>
  </conditionalFormatting>
  <conditionalFormatting sqref="L21:L24">
    <cfRule type="expression" dxfId="13" priority="26" stopIfTrue="1">
      <formula>$O21&lt;&gt;""</formula>
    </cfRule>
  </conditionalFormatting>
  <conditionalFormatting sqref="L23">
    <cfRule type="expression" dxfId="12" priority="25" stopIfTrue="1">
      <formula>$O23&lt;&gt;""</formula>
    </cfRule>
  </conditionalFormatting>
  <conditionalFormatting sqref="L21">
    <cfRule type="expression" dxfId="11" priority="24" stopIfTrue="1">
      <formula>$O21&lt;&gt;""</formula>
    </cfRule>
  </conditionalFormatting>
  <conditionalFormatting sqref="L25:L26">
    <cfRule type="expression" dxfId="10" priority="23" stopIfTrue="1">
      <formula>$O25&lt;&gt;""</formula>
    </cfRule>
  </conditionalFormatting>
  <conditionalFormatting sqref="L25">
    <cfRule type="expression" dxfId="9" priority="22" stopIfTrue="1">
      <formula>$O25&lt;&gt;""</formula>
    </cfRule>
  </conditionalFormatting>
  <conditionalFormatting sqref="L30">
    <cfRule type="expression" dxfId="8" priority="20" stopIfTrue="1">
      <formula>$O30&lt;&gt;""</formula>
    </cfRule>
  </conditionalFormatting>
  <conditionalFormatting sqref="L31">
    <cfRule type="expression" dxfId="7" priority="19" stopIfTrue="1">
      <formula>$O31&lt;&gt;""</formula>
    </cfRule>
  </conditionalFormatting>
  <conditionalFormatting sqref="L30">
    <cfRule type="expression" dxfId="6" priority="16" stopIfTrue="1">
      <formula>$O30&lt;&gt;""</formula>
    </cfRule>
  </conditionalFormatting>
  <conditionalFormatting sqref="L31">
    <cfRule type="expression" dxfId="5" priority="15" stopIfTrue="1">
      <formula>$O31&lt;&gt;""</formula>
    </cfRule>
  </conditionalFormatting>
  <conditionalFormatting sqref="L32:L33">
    <cfRule type="expression" dxfId="4" priority="14" stopIfTrue="1">
      <formula>$O32&lt;&gt;""</formula>
    </cfRule>
  </conditionalFormatting>
  <conditionalFormatting sqref="L32">
    <cfRule type="expression" dxfId="3" priority="13" stopIfTrue="1">
      <formula>$O32&lt;&gt;""</formula>
    </cfRule>
  </conditionalFormatting>
  <conditionalFormatting sqref="L14:L17">
    <cfRule type="expression" dxfId="2" priority="3" stopIfTrue="1">
      <formula>$O14&lt;&gt;""</formula>
    </cfRule>
  </conditionalFormatting>
  <conditionalFormatting sqref="L16">
    <cfRule type="expression" dxfId="1" priority="2" stopIfTrue="1">
      <formula>$O16&lt;&gt;""</formula>
    </cfRule>
  </conditionalFormatting>
  <conditionalFormatting sqref="L14">
    <cfRule type="expression" dxfId="0" priority="1" stopIfTrue="1">
      <formula>$O14&lt;&gt;""</formula>
    </cfRule>
  </conditionalFormatting>
  <dataValidations count="7">
    <dataValidation type="list" allowBlank="1" showInputMessage="1" showErrorMessage="1" sqref="I30:I33 I21:I26 I37:I40 I7:I10 I14:I17" xr:uid="{00000000-0002-0000-0A00-000000000000}">
      <formula1>INDIRECT("Overhang!A2:A5000")</formula1>
    </dataValidation>
    <dataValidation type="list" allowBlank="1" showInputMessage="1" showErrorMessage="1" sqref="A36:A40 A29:A33 A20:A26 A6:A10 A13:A17" xr:uid="{00000000-0002-0000-0A00-000001000000}">
      <formula1>INDIRECT("Type!A1:A5000")</formula1>
    </dataValidation>
    <dataValidation type="list" allowBlank="1" showInputMessage="1" showErrorMessage="1" sqref="G30:G33 G21:G26 G37:G40 G7:G10 G14:G17" xr:uid="{00000000-0002-0000-0A00-000002000000}">
      <formula1>INDIRECT("Mod5!A2:A5000")</formula1>
    </dataValidation>
    <dataValidation type="list" allowBlank="1" showInputMessage="1" showErrorMessage="1" sqref="E30:E33 E21:E26 E37:E40 E7:E10 E14:E17" xr:uid="{00000000-0002-0000-0A00-000003000000}">
      <formula1>INDIRECT("Scale!a2:a5000")</formula1>
    </dataValidation>
    <dataValidation type="list" allowBlank="1" showInputMessage="1" showErrorMessage="1" sqref="D30:D33 D21:D26 D37:D40 D7:D10 D14:D17" xr:uid="{00000000-0002-0000-0A00-000004000000}">
      <formula1>INDIRECT("Purification!A2:A5000")</formula1>
    </dataValidation>
    <dataValidation type="list" allowBlank="1" showInputMessage="1" showErrorMessage="1" sqref="F30:F33 F21:F26 F37:F40 F7:F10 F14:F17" xr:uid="{00000000-0002-0000-0A00-000005000000}">
      <formula1>INDIRECT("ShippingCondition!A2:A5000")</formula1>
    </dataValidation>
    <dataValidation type="list" allowBlank="1" showInputMessage="1" showErrorMessage="1" sqref="J30:J33 J21:J26 J37:J40 J7:J10 J14:J17" xr:uid="{00000000-0002-0000-0A00-000006000000}">
      <formula1>INDIRECT("QualityCheck!a2:a5000")</formula1>
    </dataValidation>
  </dataValidation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8C117-08DC-4390-B076-484D1A4462B2}">
  <dimension ref="A1:B3"/>
  <sheetViews>
    <sheetView workbookViewId="0">
      <selection activeCell="B3" sqref="A2:B3"/>
    </sheetView>
  </sheetViews>
  <sheetFormatPr baseColWidth="10" defaultColWidth="9.140625" defaultRowHeight="12.75" x14ac:dyDescent="0.2"/>
  <cols>
    <col min="1" max="1" width="11" customWidth="1"/>
    <col min="2" max="2" width="11.42578125" customWidth="1"/>
  </cols>
  <sheetData>
    <row r="1" spans="1:2" x14ac:dyDescent="0.2">
      <c r="A1" s="5" t="s">
        <v>7</v>
      </c>
      <c r="B1" s="5" t="s">
        <v>90</v>
      </c>
    </row>
    <row r="2" spans="1:2" x14ac:dyDescent="0.2">
      <c r="A2" t="s">
        <v>92</v>
      </c>
      <c r="B2" t="s">
        <v>92</v>
      </c>
    </row>
    <row r="3" spans="1:2" x14ac:dyDescent="0.2">
      <c r="A3" s="25" t="s">
        <v>15</v>
      </c>
      <c r="B3" s="25" t="s"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7"/>
  <dimension ref="A1"/>
  <sheetViews>
    <sheetView workbookViewId="0"/>
  </sheetViews>
  <sheetFormatPr baseColWidth="10" defaultColWidth="11.42578125" defaultRowHeight="12.75" x14ac:dyDescent="0.2"/>
  <sheetData>
    <row r="1" spans="1:1" x14ac:dyDescent="0.2">
      <c r="A1" s="7" t="s">
        <v>30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B2"/>
  <sheetViews>
    <sheetView workbookViewId="0">
      <selection activeCell="A2" sqref="A2"/>
    </sheetView>
  </sheetViews>
  <sheetFormatPr baseColWidth="10" defaultColWidth="11.42578125" defaultRowHeight="12.75" x14ac:dyDescent="0.2"/>
  <sheetData>
    <row r="1" spans="1:2" x14ac:dyDescent="0.2">
      <c r="A1" s="4" t="s">
        <v>7</v>
      </c>
      <c r="B1" s="4" t="s">
        <v>1</v>
      </c>
    </row>
    <row r="2" spans="1:2" x14ac:dyDescent="0.2">
      <c r="A2" t="s">
        <v>2</v>
      </c>
      <c r="B2" t="s">
        <v>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B6"/>
  <sheetViews>
    <sheetView workbookViewId="0">
      <selection activeCell="A2" sqref="A2"/>
    </sheetView>
  </sheetViews>
  <sheetFormatPr baseColWidth="10" defaultColWidth="11.42578125" defaultRowHeight="12.75" x14ac:dyDescent="0.2"/>
  <sheetData>
    <row r="1" spans="1:2" x14ac:dyDescent="0.2">
      <c r="A1" s="5" t="s">
        <v>7</v>
      </c>
      <c r="B1" s="5" t="s">
        <v>0</v>
      </c>
    </row>
    <row r="2" spans="1:2" x14ac:dyDescent="0.2">
      <c r="A2" s="25" t="s">
        <v>31</v>
      </c>
      <c r="B2" s="25" t="s">
        <v>31</v>
      </c>
    </row>
    <row r="3" spans="1:2" x14ac:dyDescent="0.2">
      <c r="A3" s="25" t="s">
        <v>32</v>
      </c>
      <c r="B3" s="25" t="s">
        <v>32</v>
      </c>
    </row>
    <row r="4" spans="1:2" x14ac:dyDescent="0.2">
      <c r="A4" s="25" t="s">
        <v>33</v>
      </c>
      <c r="B4" s="25" t="s">
        <v>33</v>
      </c>
    </row>
    <row r="5" spans="1:2" x14ac:dyDescent="0.2">
      <c r="A5" s="25" t="s">
        <v>34</v>
      </c>
      <c r="B5" s="25" t="s">
        <v>34</v>
      </c>
    </row>
    <row r="6" spans="1:2" x14ac:dyDescent="0.2">
      <c r="A6" s="25" t="s">
        <v>35</v>
      </c>
      <c r="B6" s="25" t="s">
        <v>35</v>
      </c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9"/>
  <dimension ref="A1:B2"/>
  <sheetViews>
    <sheetView workbookViewId="0">
      <selection activeCell="A2" sqref="A2"/>
    </sheetView>
  </sheetViews>
  <sheetFormatPr baseColWidth="10" defaultColWidth="11.42578125" defaultRowHeight="12.75" x14ac:dyDescent="0.2"/>
  <cols>
    <col min="1" max="1" width="12" bestFit="1" customWidth="1"/>
    <col min="2" max="2" width="18" bestFit="1" customWidth="1"/>
  </cols>
  <sheetData>
    <row r="1" spans="1:2" x14ac:dyDescent="0.2">
      <c r="A1" s="5" t="s">
        <v>7</v>
      </c>
      <c r="B1" s="5" t="s">
        <v>3</v>
      </c>
    </row>
    <row r="2" spans="1:2" x14ac:dyDescent="0.2">
      <c r="A2" s="7" t="s">
        <v>21</v>
      </c>
      <c r="B2" s="7" t="s">
        <v>21</v>
      </c>
    </row>
  </sheetData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B2"/>
  <sheetViews>
    <sheetView workbookViewId="0">
      <selection activeCell="A2" sqref="A2"/>
    </sheetView>
  </sheetViews>
  <sheetFormatPr baseColWidth="10" defaultColWidth="11.42578125" defaultRowHeight="12.75" x14ac:dyDescent="0.2"/>
  <cols>
    <col min="1" max="1" width="14.42578125" bestFit="1" customWidth="1"/>
    <col min="2" max="2" width="19.28515625" bestFit="1" customWidth="1"/>
  </cols>
  <sheetData>
    <row r="1" spans="1:2" s="5" customFormat="1" x14ac:dyDescent="0.2">
      <c r="A1" s="5" t="s">
        <v>7</v>
      </c>
      <c r="B1" s="5" t="s">
        <v>9</v>
      </c>
    </row>
    <row r="2" spans="1:2" s="7" customFormat="1" x14ac:dyDescent="0.2">
      <c r="A2" s="7" t="s">
        <v>22</v>
      </c>
      <c r="B2" s="7" t="s">
        <v>22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C10"/>
  <sheetViews>
    <sheetView workbookViewId="0">
      <selection activeCell="C1" sqref="C1:C65536"/>
    </sheetView>
  </sheetViews>
  <sheetFormatPr baseColWidth="10" defaultColWidth="11.42578125" defaultRowHeight="12.75" x14ac:dyDescent="0.2"/>
  <cols>
    <col min="1" max="1" width="11.42578125" style="3" customWidth="1"/>
    <col min="3" max="3" width="80.7109375" customWidth="1"/>
  </cols>
  <sheetData>
    <row r="1" spans="1:3" x14ac:dyDescent="0.2">
      <c r="A1" s="6" t="s">
        <v>4</v>
      </c>
      <c r="B1" s="5" t="s">
        <v>5</v>
      </c>
      <c r="C1" t="s">
        <v>17</v>
      </c>
    </row>
    <row r="2" spans="1:3" x14ac:dyDescent="0.2">
      <c r="A2" s="3" t="s">
        <v>16</v>
      </c>
      <c r="B2" s="2">
        <v>39547</v>
      </c>
      <c r="C2" s="1" t="s">
        <v>18</v>
      </c>
    </row>
    <row r="3" spans="1:3" x14ac:dyDescent="0.2">
      <c r="A3" s="3" t="s">
        <v>19</v>
      </c>
      <c r="B3" s="2">
        <v>39591</v>
      </c>
      <c r="C3" s="1" t="s">
        <v>20</v>
      </c>
    </row>
    <row r="4" spans="1:3" x14ac:dyDescent="0.2">
      <c r="C4" s="1"/>
    </row>
    <row r="5" spans="1:3" x14ac:dyDescent="0.2">
      <c r="C5" s="1"/>
    </row>
    <row r="6" spans="1:3" x14ac:dyDescent="0.2">
      <c r="C6" s="1"/>
    </row>
    <row r="7" spans="1:3" x14ac:dyDescent="0.2">
      <c r="C7" s="1"/>
    </row>
    <row r="8" spans="1:3" x14ac:dyDescent="0.2">
      <c r="C8" s="1"/>
    </row>
    <row r="9" spans="1:3" x14ac:dyDescent="0.2">
      <c r="C9" s="1"/>
    </row>
    <row r="10" spans="1:3" x14ac:dyDescent="0.2">
      <c r="C10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B8"/>
  <sheetViews>
    <sheetView zoomScaleNormal="100" workbookViewId="0">
      <selection activeCell="A2" sqref="A2:B8"/>
    </sheetView>
  </sheetViews>
  <sheetFormatPr baseColWidth="10" defaultColWidth="11.42578125" defaultRowHeight="12.75" x14ac:dyDescent="0.2"/>
  <cols>
    <col min="1" max="2" width="19.5703125" bestFit="1" customWidth="1"/>
  </cols>
  <sheetData>
    <row r="1" spans="1:2" x14ac:dyDescent="0.2">
      <c r="A1" s="14" t="s">
        <v>7</v>
      </c>
      <c r="B1" s="14" t="s">
        <v>8</v>
      </c>
    </row>
    <row r="2" spans="1:2" x14ac:dyDescent="0.2">
      <c r="A2" t="s">
        <v>93</v>
      </c>
      <c r="B2" t="s">
        <v>93</v>
      </c>
    </row>
    <row r="3" spans="1:2" x14ac:dyDescent="0.2">
      <c r="A3" t="s">
        <v>88</v>
      </c>
      <c r="B3" t="s">
        <v>88</v>
      </c>
    </row>
    <row r="4" spans="1:2" x14ac:dyDescent="0.2">
      <c r="A4" t="s">
        <v>94</v>
      </c>
      <c r="B4" t="s">
        <v>94</v>
      </c>
    </row>
    <row r="5" spans="1:2" x14ac:dyDescent="0.2">
      <c r="A5" t="s">
        <v>86</v>
      </c>
      <c r="B5" t="s">
        <v>86</v>
      </c>
    </row>
    <row r="6" spans="1:2" x14ac:dyDescent="0.2">
      <c r="A6" t="s">
        <v>85</v>
      </c>
      <c r="B6" t="s">
        <v>85</v>
      </c>
    </row>
    <row r="7" spans="1:2" x14ac:dyDescent="0.2">
      <c r="A7" t="s">
        <v>87</v>
      </c>
      <c r="B7" t="s">
        <v>87</v>
      </c>
    </row>
    <row r="8" spans="1:2" x14ac:dyDescent="0.2">
      <c r="A8" s="25" t="s">
        <v>15</v>
      </c>
      <c r="B8" s="25" t="s">
        <v>15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Oligos</vt:lpstr>
      <vt:lpstr>Mod3</vt:lpstr>
      <vt:lpstr>Type</vt:lpstr>
      <vt:lpstr>Purification</vt:lpstr>
      <vt:lpstr>Scale</vt:lpstr>
      <vt:lpstr>ShippingCondition</vt:lpstr>
      <vt:lpstr>QualityCheck</vt:lpstr>
      <vt:lpstr>Version</vt:lpstr>
      <vt:lpstr>Mod5</vt:lpstr>
      <vt:lpstr>Kompatibilitätsbericht</vt:lpstr>
      <vt:lpstr>Overhang</vt:lpstr>
      <vt:lpstr>data entry instructions</vt:lpstr>
    </vt:vector>
  </TitlesOfParts>
  <Company>Life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Webmaster</dc:creator>
  <cp:lastModifiedBy>Louis Brenner</cp:lastModifiedBy>
  <dcterms:created xsi:type="dcterms:W3CDTF">1999-03-16T21:48:11Z</dcterms:created>
  <dcterms:modified xsi:type="dcterms:W3CDTF">2024-04-24T12:49:42Z</dcterms:modified>
</cp:coreProperties>
</file>